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yo/Downloads/"/>
    </mc:Choice>
  </mc:AlternateContent>
  <xr:revisionPtr revIDLastSave="0" documentId="13_ncr:1_{3A37D87F-10BE-CA4C-BE7C-ECFA9C7557DA}" xr6:coauthVersionLast="47" xr6:coauthVersionMax="47" xr10:uidLastSave="{00000000-0000-0000-0000-000000000000}"/>
  <bookViews>
    <workbookView xWindow="11680" yWindow="4520" windowWidth="14880" windowHeight="18620" xr2:uid="{3F36E02B-025E-D44F-8FE1-D06B8000357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5" i="1" l="1"/>
  <c r="C35" i="1"/>
  <c r="D8" i="1"/>
  <c r="D35" i="1" s="1"/>
  <c r="F8" i="1" l="1"/>
  <c r="F35" i="1"/>
</calcChain>
</file>

<file path=xl/sharedStrings.xml><?xml version="1.0" encoding="utf-8"?>
<sst xmlns="http://schemas.openxmlformats.org/spreadsheetml/2006/main" count="39" uniqueCount="39">
  <si>
    <t>Derrama Económica del Sector Minero 2023 por Entidad Federativa (millones de pesos)</t>
  </si>
  <si>
    <t>Estado</t>
  </si>
  <si>
    <t>Salarios</t>
  </si>
  <si>
    <t>Consumo Intermedio</t>
  </si>
  <si>
    <t>Aportaciones Fiscales</t>
  </si>
  <si>
    <t>Total</t>
  </si>
  <si>
    <t>01 Aguascalientes</t>
  </si>
  <si>
    <t>02 Baja California</t>
  </si>
  <si>
    <t>03 Baja California Sur</t>
  </si>
  <si>
    <t>04 Campeche</t>
  </si>
  <si>
    <t>05 Coahuila de Zaragoza</t>
  </si>
  <si>
    <t>06 Colima</t>
  </si>
  <si>
    <t>07 Chiapas</t>
  </si>
  <si>
    <t>08 Chihuahua</t>
  </si>
  <si>
    <t>10 Durango</t>
  </si>
  <si>
    <t>11 Guanajuato</t>
  </si>
  <si>
    <t>12 Guerrero</t>
  </si>
  <si>
    <t>13 Hidalgo</t>
  </si>
  <si>
    <t>14 Jalisco</t>
  </si>
  <si>
    <t>15 México</t>
  </si>
  <si>
    <t>16 Michoacán de Ocampo</t>
  </si>
  <si>
    <t>17 Morelos</t>
  </si>
  <si>
    <t>18 Nayarit</t>
  </si>
  <si>
    <t>19 Nuevo León</t>
  </si>
  <si>
    <t>20 Oaxaca</t>
  </si>
  <si>
    <t>21 Puebla</t>
  </si>
  <si>
    <t>22 Querétaro</t>
  </si>
  <si>
    <t>23 Quintana Roo</t>
  </si>
  <si>
    <t>24 San Luis Potosí</t>
  </si>
  <si>
    <t>25 Sinaloa</t>
  </si>
  <si>
    <t>26 Sonora</t>
  </si>
  <si>
    <t>27 Tabasco</t>
  </si>
  <si>
    <t>28 Tamaulipas</t>
  </si>
  <si>
    <t>29 Tlaxcala</t>
  </si>
  <si>
    <t>30 Veracruz de Ignacio de la Llave</t>
  </si>
  <si>
    <t>31 Yucatán</t>
  </si>
  <si>
    <t>32 Zacatecas</t>
  </si>
  <si>
    <t>TOTAL</t>
  </si>
  <si>
    <t>Fuente: Datos estimados con información de SHCP, IMSS, SE e INEGI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</si>
</sst>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_-* #,##0.00_-;\-* #,##0.00_-;_-* &quot;-&quot;??_-;_-@_-"/>
    <numFmt numFmtId="166" formatCode="#,##0.0"/>
  </numFmts>
  <fonts count="16" x14ac:knownFonts="1">
    <font>
      <sz val="12"/>
      <color theme="1"/>
      <name val="Calibri"/>
      <family val="2"/>
      <scheme val="minor"/>
    </font>
    <font>
      <b/>
      <sz val="18"/>
      <color theme="1"/>
      <name val="Arial"/>
      <family val="2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0"/>
      <name val="Arial"/>
      <family val="2"/>
    </font>
    <font>
      <sz val="12"/>
      <color theme="0"/>
      <name val="Arial"/>
      <family val="2"/>
    </font>
    <font>
      <sz val="10"/>
      <color theme="4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ahoma"/>
      <family val="2"/>
    </font>
    <font>
      <sz val="10"/>
      <color theme="1"/>
      <name val="Arial"/>
      <family val="2"/>
    </font>
    <font>
      <sz val="10"/>
      <color rgb="FF0070C0"/>
      <name val="Arial"/>
      <family val="2"/>
    </font>
    <font>
      <b/>
      <sz val="12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sz val="12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3" tint="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EBD095"/>
        <bgColor indexed="64"/>
      </patternFill>
    </fill>
    <fill>
      <patternFill patternType="solid">
        <fgColor rgb="FFEFDDB6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3">
    <xf numFmtId="0" fontId="0" fillId="0" borderId="1">
      <alignment horizontal="left" vertical="center" wrapText="1" indent="1"/>
    </xf>
    <xf numFmtId="0" fontId="10" fillId="0" borderId="1" applyAlignment="0">
      <alignment horizontal="left"/>
    </xf>
    <xf numFmtId="0" fontId="1" fillId="0" borderId="0">
      <alignment horizontal="center" vertical="center" wrapText="1"/>
    </xf>
    <xf numFmtId="1" fontId="3" fillId="0" borderId="1">
      <alignment horizontal="center" vertical="center"/>
    </xf>
    <xf numFmtId="0" fontId="4" fillId="2" borderId="0">
      <alignment horizontal="center" vertical="center" wrapText="1"/>
    </xf>
    <xf numFmtId="4" fontId="3" fillId="0" borderId="1">
      <alignment horizontal="center" vertical="center"/>
    </xf>
    <xf numFmtId="3" fontId="3" fillId="0" borderId="1">
      <alignment horizontal="center" vertical="center"/>
    </xf>
    <xf numFmtId="1" fontId="5" fillId="3" borderId="1">
      <alignment horizontal="left" vertical="center" indent="1"/>
    </xf>
    <xf numFmtId="0" fontId="1" fillId="0" borderId="0">
      <alignment horizontal="center" vertical="center" wrapText="1"/>
    </xf>
    <xf numFmtId="0" fontId="6" fillId="0" borderId="2">
      <alignment horizontal="right" vertical="center" wrapText="1"/>
    </xf>
    <xf numFmtId="0" fontId="2" fillId="4" borderId="0">
      <alignment horizontal="left" vertical="center" wrapText="1" indent="1"/>
    </xf>
    <xf numFmtId="165" fontId="7" fillId="0" borderId="0" applyFont="0" applyFill="0" applyBorder="0" applyAlignment="0" applyProtection="0"/>
    <xf numFmtId="0" fontId="8" fillId="0" borderId="0"/>
    <xf numFmtId="0" fontId="7" fillId="0" borderId="0"/>
    <xf numFmtId="0" fontId="9" fillId="0" borderId="0"/>
    <xf numFmtId="0" fontId="10" fillId="0" borderId="0">
      <alignment horizontal="left" vertical="center" wrapText="1" indent="1"/>
    </xf>
    <xf numFmtId="0" fontId="11" fillId="0" borderId="0">
      <alignment horizontal="right"/>
    </xf>
    <xf numFmtId="0" fontId="12" fillId="5" borderId="1">
      <alignment vertical="center" wrapText="1"/>
    </xf>
    <xf numFmtId="0" fontId="13" fillId="6" borderId="1">
      <alignment horizontal="left" vertical="center" wrapText="1" indent="1"/>
    </xf>
    <xf numFmtId="4" fontId="13" fillId="6" borderId="1">
      <alignment horizontal="center" vertical="center" wrapText="1"/>
    </xf>
    <xf numFmtId="0" fontId="14" fillId="0" borderId="0">
      <alignment horizontal="center" vertical="center" wrapText="1"/>
    </xf>
    <xf numFmtId="1" fontId="3" fillId="0" borderId="1">
      <alignment horizontal="left" vertical="center" indent="1"/>
    </xf>
    <xf numFmtId="166" fontId="15" fillId="7" borderId="0">
      <alignment horizontal="center" vertical="center" wrapText="1"/>
    </xf>
  </cellStyleXfs>
  <cellXfs count="7">
    <xf numFmtId="0" fontId="0" fillId="0" borderId="1" xfId="0">
      <alignment horizontal="left" vertical="center" wrapText="1" indent="1"/>
    </xf>
    <xf numFmtId="0" fontId="2" fillId="4" borderId="0" xfId="10">
      <alignment horizontal="left" vertical="center" wrapText="1" indent="1"/>
    </xf>
    <xf numFmtId="0" fontId="1" fillId="0" borderId="0" xfId="8">
      <alignment horizontal="center" vertical="center" wrapText="1"/>
    </xf>
    <xf numFmtId="0" fontId="4" fillId="2" borderId="0" xfId="4">
      <alignment horizontal="center" vertical="center" wrapText="1"/>
    </xf>
    <xf numFmtId="4" fontId="3" fillId="0" borderId="1" xfId="5">
      <alignment horizontal="center" vertical="center"/>
    </xf>
    <xf numFmtId="1" fontId="3" fillId="0" borderId="1" xfId="21">
      <alignment horizontal="left" vertical="center" indent="1"/>
    </xf>
    <xf numFmtId="0" fontId="6" fillId="0" borderId="2" xfId="9">
      <alignment horizontal="right" vertical="center" wrapText="1"/>
    </xf>
  </cellXfs>
  <cellStyles count="23">
    <cellStyle name="años" xfId="3" xr:uid="{6CF4B75C-55F8-0F4A-ADA8-773EB8411A65}"/>
    <cellStyle name="cabezaColumna" xfId="4" xr:uid="{75C5778C-00A3-234B-86AA-D74CDE44D047}"/>
    <cellStyle name="cifraDecimalesCen" xfId="5" xr:uid="{D35B7019-7CCC-0142-9FDE-38AE588AE8AF}"/>
    <cellStyle name="cifraSinDecimalCentrada" xfId="6" xr:uid="{E89BB13E-233C-4846-8D8E-AEAA6E759E44}"/>
    <cellStyle name="destacadoAzul" xfId="7" xr:uid="{21860ACC-590E-9341-8FCB-58621D47B410}"/>
    <cellStyle name="encabezado" xfId="8" xr:uid="{686EE902-199D-6740-A9EC-D8A0E47230F2}"/>
    <cellStyle name="fuente" xfId="9" xr:uid="{B67DEC33-8691-7749-B4A0-DD9FC984AE3A}"/>
    <cellStyle name="margen" xfId="10" xr:uid="{B5730D5C-58FC-C640-9B1D-BF5B8D3BBB57}"/>
    <cellStyle name="Millares 2" xfId="11" xr:uid="{1E302456-F896-B84A-9DAE-0EE7684B614F}"/>
    <cellStyle name="Normal" xfId="0" builtinId="0" customBuiltin="1"/>
    <cellStyle name="Normal 2" xfId="12" xr:uid="{ABE42A23-1DEF-8F47-A975-28FCFEC72C4D}"/>
    <cellStyle name="Normal 2 2" xfId="13" xr:uid="{D9FD10E1-3F37-CE40-85BB-070BA2E715C4}"/>
    <cellStyle name="Normal 2 3" xfId="14" xr:uid="{8B8FE9F0-4790-D942-861D-6A162A6DAEDB}"/>
    <cellStyle name="nota" xfId="15" xr:uid="{A772E648-8E6F-9549-B9DE-B527C21E990D}"/>
    <cellStyle name="Style 1" xfId="1" xr:uid="{195711E6-4919-7444-A3CC-116A589A08EE}"/>
    <cellStyle name="Style 2" xfId="2" xr:uid="{F44F29C1-B23F-3041-89F2-853FB61FF888}"/>
    <cellStyle name="Style 3" xfId="16" xr:uid="{8D536794-7DDF-C041-81C0-9FDC97EFCBCB}"/>
    <cellStyle name="Style 4" xfId="17" xr:uid="{642123EE-6633-524E-B90E-E00F29B01B14}"/>
    <cellStyle name="sub" xfId="18" xr:uid="{4D8F01F7-150B-BD40-91F7-11332C40F9BE}"/>
    <cellStyle name="subCifra" xfId="19" xr:uid="{DBA610D9-044D-EF48-8BD2-733D3F0EFAFA}"/>
    <cellStyle name="subEncabezado" xfId="20" xr:uid="{9548ED4A-7D11-E545-A929-40968FDD56C6}"/>
    <cellStyle name="textos" xfId="21" xr:uid="{4F5C7302-5AF6-5341-8381-29A8D54CDAF2}"/>
    <cellStyle name="valorRojo" xfId="22" xr:uid="{3B82ABB9-EADC-F14F-8A7E-B3BFC9B115F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BEB175-A9DA-F54F-8A2E-F733308CDEDA}">
  <dimension ref="B2:F36"/>
  <sheetViews>
    <sheetView showGridLines="0" tabSelected="1" workbookViewId="0">
      <selection activeCell="G30" sqref="G30"/>
    </sheetView>
  </sheetViews>
  <sheetFormatPr baseColWidth="10" defaultRowHeight="16" x14ac:dyDescent="0.2"/>
  <cols>
    <col min="1" max="1" width="10.83203125" style="1"/>
    <col min="2" max="2" width="35.83203125" style="1" customWidth="1"/>
    <col min="3" max="6" width="15.1640625" style="1" customWidth="1"/>
    <col min="7" max="16384" width="10.83203125" style="1"/>
  </cols>
  <sheetData>
    <row r="2" spans="2:6" ht="61" customHeight="1" x14ac:dyDescent="0.2">
      <c r="B2" s="2" t="s">
        <v>0</v>
      </c>
      <c r="C2" s="2"/>
      <c r="D2" s="2"/>
      <c r="E2" s="2"/>
      <c r="F2" s="2"/>
    </row>
    <row r="3" spans="2:6" ht="34" x14ac:dyDescent="0.2"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</row>
    <row r="4" spans="2:6" x14ac:dyDescent="0.2">
      <c r="B4" s="5" t="s">
        <v>6</v>
      </c>
      <c r="C4" s="4">
        <v>136.15727400000003</v>
      </c>
      <c r="D4" s="4">
        <v>3394.5993117539965</v>
      </c>
      <c r="E4" s="4">
        <v>983.94468778946975</v>
      </c>
      <c r="F4" s="4">
        <v>4514.7012735434664</v>
      </c>
    </row>
    <row r="5" spans="2:6" x14ac:dyDescent="0.2">
      <c r="B5" s="5" t="s">
        <v>7</v>
      </c>
      <c r="C5" s="4">
        <v>163.05511680000009</v>
      </c>
      <c r="D5" s="4">
        <v>1291.3547265273667</v>
      </c>
      <c r="E5" s="4">
        <v>319.11083309799255</v>
      </c>
      <c r="F5" s="4">
        <v>1773.5206764253594</v>
      </c>
    </row>
    <row r="6" spans="2:6" x14ac:dyDescent="0.2">
      <c r="B6" s="5" t="s">
        <v>8</v>
      </c>
      <c r="C6" s="4">
        <v>1493.5935995999989</v>
      </c>
      <c r="D6" s="4">
        <v>3559.9200000000005</v>
      </c>
      <c r="E6" s="4">
        <v>818.36945845069215</v>
      </c>
      <c r="F6" s="4">
        <v>5871.883058050691</v>
      </c>
    </row>
    <row r="7" spans="2:6" x14ac:dyDescent="0.2">
      <c r="B7" s="5" t="s">
        <v>9</v>
      </c>
      <c r="C7" s="4">
        <v>6.1996716000000003</v>
      </c>
      <c r="D7" s="4">
        <v>272.06357615894041</v>
      </c>
      <c r="E7" s="4">
        <v>38.31753335337379</v>
      </c>
      <c r="F7" s="4">
        <v>316.58078111231418</v>
      </c>
    </row>
    <row r="8" spans="2:6" x14ac:dyDescent="0.2">
      <c r="B8" s="5" t="s">
        <v>10</v>
      </c>
      <c r="C8" s="4">
        <v>2534.7118356000019</v>
      </c>
      <c r="D8" s="4">
        <f>19912.5850641528-1095</f>
        <v>18817.585064152801</v>
      </c>
      <c r="E8" s="4">
        <v>3402.2388266655207</v>
      </c>
      <c r="F8" s="4">
        <f>SUM(C8:E8)</f>
        <v>24754.535726418326</v>
      </c>
    </row>
    <row r="9" spans="2:6" x14ac:dyDescent="0.2">
      <c r="B9" s="5" t="s">
        <v>11</v>
      </c>
      <c r="C9" s="4">
        <v>841.40865000000042</v>
      </c>
      <c r="D9" s="4">
        <v>3457.066417355275</v>
      </c>
      <c r="E9" s="4">
        <v>572.08473960112929</v>
      </c>
      <c r="F9" s="4">
        <v>4870.5598069564048</v>
      </c>
    </row>
    <row r="10" spans="2:6" x14ac:dyDescent="0.2">
      <c r="B10" s="5" t="s">
        <v>12</v>
      </c>
      <c r="C10" s="4">
        <v>6.3727380000000018</v>
      </c>
      <c r="D10" s="4">
        <v>337.68</v>
      </c>
      <c r="E10" s="4">
        <v>87.376064503709074</v>
      </c>
      <c r="F10" s="4">
        <v>431.42880250370911</v>
      </c>
    </row>
    <row r="11" spans="2:6" x14ac:dyDescent="0.2">
      <c r="B11" s="5" t="s">
        <v>13</v>
      </c>
      <c r="C11" s="4">
        <v>3449.6335440000016</v>
      </c>
      <c r="D11" s="4">
        <v>11150.129624079493</v>
      </c>
      <c r="E11" s="4">
        <v>3090.6494223209506</v>
      </c>
      <c r="F11" s="4">
        <v>17690.412590400447</v>
      </c>
    </row>
    <row r="12" spans="2:6" x14ac:dyDescent="0.2">
      <c r="B12" s="5" t="s">
        <v>14</v>
      </c>
      <c r="C12" s="4">
        <v>3344.7409055999956</v>
      </c>
      <c r="D12" s="4">
        <v>15713.405770428371</v>
      </c>
      <c r="E12" s="4">
        <v>4562.136268527448</v>
      </c>
      <c r="F12" s="4">
        <v>23620.282944555813</v>
      </c>
    </row>
    <row r="13" spans="2:6" x14ac:dyDescent="0.2">
      <c r="B13" s="5" t="s">
        <v>15</v>
      </c>
      <c r="C13" s="4">
        <v>853.52371920000007</v>
      </c>
      <c r="D13" s="4">
        <v>1522.64</v>
      </c>
      <c r="E13" s="4">
        <v>351.00876814990374</v>
      </c>
      <c r="F13" s="4">
        <v>2727.1724873499043</v>
      </c>
    </row>
    <row r="14" spans="2:6" x14ac:dyDescent="0.2">
      <c r="B14" s="5" t="s">
        <v>16</v>
      </c>
      <c r="C14" s="4">
        <v>1360.9190628000026</v>
      </c>
      <c r="D14" s="4">
        <v>6931.68</v>
      </c>
      <c r="E14" s="4">
        <v>1868.6374850825425</v>
      </c>
      <c r="F14" s="4">
        <v>10161.236547882547</v>
      </c>
    </row>
    <row r="15" spans="2:6" x14ac:dyDescent="0.2">
      <c r="B15" s="5" t="s">
        <v>17</v>
      </c>
      <c r="C15" s="4">
        <v>848.26878839999983</v>
      </c>
      <c r="D15" s="4">
        <v>3203.367719729808</v>
      </c>
      <c r="E15" s="4">
        <v>729.62520224521995</v>
      </c>
      <c r="F15" s="4">
        <v>4781.2617103750272</v>
      </c>
    </row>
    <row r="16" spans="2:6" x14ac:dyDescent="0.2">
      <c r="B16" s="5" t="s">
        <v>18</v>
      </c>
      <c r="C16" s="4">
        <v>577.67111280000006</v>
      </c>
      <c r="D16" s="4">
        <v>5773.7328485489725</v>
      </c>
      <c r="E16" s="4">
        <v>1357.6097786091611</v>
      </c>
      <c r="F16" s="4">
        <v>7709.0137399581336</v>
      </c>
    </row>
    <row r="17" spans="2:6" x14ac:dyDescent="0.2">
      <c r="B17" s="5" t="s">
        <v>19</v>
      </c>
      <c r="C17" s="4">
        <v>621.74633399999971</v>
      </c>
      <c r="D17" s="4">
        <v>3323.0400000000004</v>
      </c>
      <c r="E17" s="4">
        <v>736.00248070314422</v>
      </c>
      <c r="F17" s="4">
        <v>4680.7888147031445</v>
      </c>
    </row>
    <row r="18" spans="2:6" x14ac:dyDescent="0.2">
      <c r="B18" s="5" t="s">
        <v>20</v>
      </c>
      <c r="C18" s="4">
        <v>558.81208440000012</v>
      </c>
      <c r="D18" s="4">
        <v>3598.0000000000005</v>
      </c>
      <c r="E18" s="4">
        <v>909.62335474184817</v>
      </c>
      <c r="F18" s="4">
        <v>5066.4354391418483</v>
      </c>
    </row>
    <row r="19" spans="2:6" x14ac:dyDescent="0.2">
      <c r="B19" s="5" t="s">
        <v>21</v>
      </c>
      <c r="C19" s="4">
        <v>44.479983599999976</v>
      </c>
      <c r="D19" s="4">
        <v>308.92124225963289</v>
      </c>
      <c r="E19" s="4">
        <v>40.443875121125004</v>
      </c>
      <c r="F19" s="4">
        <v>393.84510098075788</v>
      </c>
    </row>
    <row r="20" spans="2:6" x14ac:dyDescent="0.2">
      <c r="B20" s="5" t="s">
        <v>22</v>
      </c>
      <c r="C20" s="4">
        <v>83.192677200000006</v>
      </c>
      <c r="D20" s="4">
        <v>1405.0400000000002</v>
      </c>
      <c r="E20" s="4">
        <v>291.08348647358963</v>
      </c>
      <c r="F20" s="4">
        <v>1779.3161636735897</v>
      </c>
    </row>
    <row r="21" spans="2:6" x14ac:dyDescent="0.2">
      <c r="B21" s="5" t="s">
        <v>23</v>
      </c>
      <c r="C21" s="4">
        <v>867.00507119999918</v>
      </c>
      <c r="D21" s="4">
        <v>8488.8566789574325</v>
      </c>
      <c r="E21" s="4">
        <v>1255.8007800077794</v>
      </c>
      <c r="F21" s="4">
        <v>10611.662530165211</v>
      </c>
    </row>
    <row r="22" spans="2:6" x14ac:dyDescent="0.2">
      <c r="B22" s="5" t="s">
        <v>24</v>
      </c>
      <c r="C22" s="4">
        <v>532.82499120000011</v>
      </c>
      <c r="D22" s="4">
        <v>2194.6400000000003</v>
      </c>
      <c r="E22" s="4">
        <v>597.66131447584917</v>
      </c>
      <c r="F22" s="4">
        <v>3325.1263056758498</v>
      </c>
    </row>
    <row r="23" spans="2:6" x14ac:dyDescent="0.2">
      <c r="B23" s="5" t="s">
        <v>25</v>
      </c>
      <c r="C23" s="4">
        <v>289.3601124000005</v>
      </c>
      <c r="D23" s="4">
        <v>3400.32</v>
      </c>
      <c r="E23" s="4">
        <v>638.02538582519219</v>
      </c>
      <c r="F23" s="4">
        <v>4327.705498225193</v>
      </c>
    </row>
    <row r="24" spans="2:6" x14ac:dyDescent="0.2">
      <c r="B24" s="5" t="s">
        <v>26</v>
      </c>
      <c r="C24" s="4">
        <v>370.9398132</v>
      </c>
      <c r="D24" s="4">
        <v>2522.8000000000002</v>
      </c>
      <c r="E24" s="4">
        <v>481.70572538827497</v>
      </c>
      <c r="F24" s="4">
        <v>3375.4455385882752</v>
      </c>
    </row>
    <row r="25" spans="2:6" x14ac:dyDescent="0.2">
      <c r="B25" s="5" t="s">
        <v>27</v>
      </c>
      <c r="C25" s="4">
        <v>183.5978796</v>
      </c>
      <c r="D25" s="4">
        <v>1247.5585145631462</v>
      </c>
      <c r="E25" s="4">
        <v>265.21281101</v>
      </c>
      <c r="F25" s="4">
        <v>1696.3692051731462</v>
      </c>
    </row>
    <row r="26" spans="2:6" x14ac:dyDescent="0.2">
      <c r="B26" s="5" t="s">
        <v>28</v>
      </c>
      <c r="C26" s="4">
        <v>1288.0965492000005</v>
      </c>
      <c r="D26" s="4">
        <v>7169.3954943913432</v>
      </c>
      <c r="E26" s="4">
        <v>2015.3558178465391</v>
      </c>
      <c r="F26" s="4">
        <v>10472.847861437884</v>
      </c>
    </row>
    <row r="27" spans="2:6" x14ac:dyDescent="0.2">
      <c r="B27" s="5" t="s">
        <v>29</v>
      </c>
      <c r="C27" s="4">
        <v>700.97086799999954</v>
      </c>
      <c r="D27" s="4">
        <v>2468.0120155984569</v>
      </c>
      <c r="E27" s="4">
        <v>597.10358128823873</v>
      </c>
      <c r="F27" s="4">
        <v>3766.086464886695</v>
      </c>
    </row>
    <row r="28" spans="2:6" x14ac:dyDescent="0.2">
      <c r="B28" s="5" t="s">
        <v>30</v>
      </c>
      <c r="C28" s="4">
        <v>4163.1369048000042</v>
      </c>
      <c r="D28" s="4">
        <v>40480.599154343581</v>
      </c>
      <c r="E28" s="4">
        <v>15220.250805766987</v>
      </c>
      <c r="F28" s="4">
        <v>59863.986864910577</v>
      </c>
    </row>
    <row r="29" spans="2:6" x14ac:dyDescent="0.2">
      <c r="B29" s="5" t="s">
        <v>31</v>
      </c>
      <c r="C29" s="4">
        <v>167.81403959999997</v>
      </c>
      <c r="D29" s="4">
        <v>5433.5536435216027</v>
      </c>
      <c r="E29" s="4">
        <v>795.91936246437979</v>
      </c>
      <c r="F29" s="4">
        <v>6397.287045585982</v>
      </c>
    </row>
    <row r="30" spans="2:6" x14ac:dyDescent="0.2">
      <c r="B30" s="5" t="s">
        <v>32</v>
      </c>
      <c r="C30" s="4">
        <v>68.261903999999987</v>
      </c>
      <c r="D30" s="4">
        <v>273.65060135194449</v>
      </c>
      <c r="E30" s="4">
        <v>57.721462041155583</v>
      </c>
      <c r="F30" s="4">
        <v>399.63396739310002</v>
      </c>
    </row>
    <row r="31" spans="2:6" x14ac:dyDescent="0.2">
      <c r="B31" s="5" t="s">
        <v>33</v>
      </c>
      <c r="C31" s="4">
        <v>36.359499599999999</v>
      </c>
      <c r="D31" s="4">
        <v>1424.0800000000002</v>
      </c>
      <c r="E31" s="4">
        <v>265.59858082735457</v>
      </c>
      <c r="F31" s="4">
        <v>1726.0380804273545</v>
      </c>
    </row>
    <row r="32" spans="2:6" x14ac:dyDescent="0.2">
      <c r="B32" s="5" t="s">
        <v>34</v>
      </c>
      <c r="C32" s="4">
        <v>449.29983600000003</v>
      </c>
      <c r="D32" s="4">
        <v>11705.836367360089</v>
      </c>
      <c r="E32" s="4">
        <v>1682.2694896175688</v>
      </c>
      <c r="F32" s="4">
        <v>13837.405692977658</v>
      </c>
    </row>
    <row r="33" spans="2:6" x14ac:dyDescent="0.2">
      <c r="B33" s="5" t="s">
        <v>35</v>
      </c>
      <c r="C33" s="4">
        <v>243.02313360000019</v>
      </c>
      <c r="D33" s="4">
        <v>2912.2547386506085</v>
      </c>
      <c r="E33" s="4">
        <v>456.94782050174132</v>
      </c>
      <c r="F33" s="4">
        <v>3612.2256927523499</v>
      </c>
    </row>
    <row r="34" spans="2:6" x14ac:dyDescent="0.2">
      <c r="B34" s="5" t="s">
        <v>36</v>
      </c>
      <c r="C34" s="4">
        <v>5916.3296616000116</v>
      </c>
      <c r="D34" s="4">
        <v>13733.252986097748</v>
      </c>
      <c r="E34" s="4">
        <v>4957.1152955702437</v>
      </c>
      <c r="F34" s="4">
        <v>24606.697943268002</v>
      </c>
    </row>
    <row r="35" spans="2:6" x14ac:dyDescent="0.2">
      <c r="B35" s="5" t="s">
        <v>37</v>
      </c>
      <c r="C35" s="4">
        <f>SUM(C4:C34)</f>
        <v>32201.507361600015</v>
      </c>
      <c r="D35" s="4">
        <f t="shared" ref="D35:E35" si="0">SUM(D4:D34)</f>
        <v>187515.03649583057</v>
      </c>
      <c r="E35" s="4">
        <f t="shared" si="0"/>
        <v>49444.950498068123</v>
      </c>
      <c r="F35" s="4">
        <f>E35+D35+C35</f>
        <v>269161.4943554987</v>
      </c>
    </row>
    <row r="36" spans="2:6" x14ac:dyDescent="0.2">
      <c r="B36" s="6" t="s">
        <v>38</v>
      </c>
      <c r="C36" s="6"/>
      <c r="D36" s="6"/>
      <c r="E36" s="6"/>
      <c r="F36" s="6"/>
    </row>
  </sheetData>
  <mergeCells count="2">
    <mergeCell ref="B2:F2"/>
    <mergeCell ref="B36:F3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2024-12-10T03:59:30Z</dcterms:created>
  <dcterms:modified xsi:type="dcterms:W3CDTF">2024-12-23T07:43:10Z</dcterms:modified>
</cp:coreProperties>
</file>