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AD1CC4AD-92B5-284B-8E0D-C05184C06342}" xr6:coauthVersionLast="47" xr6:coauthVersionMax="47" xr10:uidLastSave="{00000000-0000-0000-0000-000000000000}"/>
  <bookViews>
    <workbookView xWindow="11120" yWindow="5120" windowWidth="24400" windowHeight="15240" xr2:uid="{7F0B70FC-D156-4458-AAAE-DC3464FB89C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23" i="1" s="1"/>
  <c r="F22" i="1"/>
  <c r="G22" i="1"/>
  <c r="I22" i="1"/>
  <c r="J22" i="1"/>
  <c r="G18" i="1"/>
  <c r="I18" i="1"/>
  <c r="J18" i="1"/>
  <c r="C22" i="1"/>
  <c r="D22" i="1"/>
  <c r="E22" i="1"/>
  <c r="C18" i="1"/>
  <c r="D18" i="1"/>
  <c r="E18" i="1"/>
  <c r="F18" i="1"/>
  <c r="F23" i="1" s="1"/>
  <c r="M18" i="1"/>
  <c r="M23" i="1" s="1"/>
  <c r="E23" i="1" l="1"/>
  <c r="D23" i="1"/>
  <c r="C23" i="1"/>
  <c r="J23" i="1"/>
  <c r="G23" i="1"/>
  <c r="I23" i="1"/>
  <c r="N22" i="1" l="1"/>
  <c r="N18" i="1"/>
  <c r="N23" i="1" l="1"/>
</calcChain>
</file>

<file path=xl/sharedStrings.xml><?xml version="1.0" encoding="utf-8"?>
<sst xmlns="http://schemas.openxmlformats.org/spreadsheetml/2006/main" count="24" uniqueCount="22">
  <si>
    <t>Años</t>
  </si>
  <si>
    <t>Exploración</t>
  </si>
  <si>
    <t>Expansión de Proyectos</t>
  </si>
  <si>
    <t>Nuevos Proyectos</t>
  </si>
  <si>
    <t>Capacitación y Productividad</t>
  </si>
  <si>
    <t>Adquisición de Equipo</t>
  </si>
  <si>
    <t>Medio Ambiente</t>
  </si>
  <si>
    <t>Seguridad y Salud en el trabajo</t>
  </si>
  <si>
    <t>Seguridad (privada)</t>
  </si>
  <si>
    <t>Desarrollo Comunitario</t>
  </si>
  <si>
    <t>Innovación y Desarrollo Tecnológico</t>
  </si>
  <si>
    <t>Energías Limpias</t>
  </si>
  <si>
    <t>Inversión inicial en comunidades</t>
  </si>
  <si>
    <t>Mantenimiento</t>
  </si>
  <si>
    <t xml:space="preserve">Otros </t>
  </si>
  <si>
    <t>Subtotal</t>
  </si>
  <si>
    <t>No socios</t>
  </si>
  <si>
    <t>Activos</t>
  </si>
  <si>
    <t>Total minería</t>
  </si>
  <si>
    <t>Nota: Apartir de 2007 se integra la información de los no socios</t>
  </si>
  <si>
    <t>Inversiones en el sector minero 2012-2023</t>
  </si>
  <si>
    <t>Fuente: Secretaría de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</si>
</sst>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BD09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DDB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2" fillId="0" borderId="0">
      <alignment horizontal="center" vertical="center" wrapText="1"/>
    </xf>
    <xf numFmtId="0" fontId="3" fillId="0" borderId="1" applyAlignment="0">
      <alignment horizontal="left"/>
    </xf>
    <xf numFmtId="0" fontId="11" fillId="0" borderId="0">
      <alignment horizontal="right"/>
    </xf>
    <xf numFmtId="1" fontId="5" fillId="0" borderId="1">
      <alignment horizontal="center" vertical="center"/>
    </xf>
    <xf numFmtId="0" fontId="6" fillId="3" borderId="0">
      <alignment horizontal="center" vertical="center" wrapText="1"/>
    </xf>
    <xf numFmtId="4" fontId="5" fillId="0" borderId="1">
      <alignment horizontal="center" vertical="center"/>
    </xf>
    <xf numFmtId="3" fontId="5" fillId="0" borderId="1">
      <alignment horizontal="center" vertical="center"/>
    </xf>
    <xf numFmtId="1" fontId="7" fillId="4" borderId="1">
      <alignment horizontal="left" vertical="center" indent="1"/>
    </xf>
    <xf numFmtId="0" fontId="2" fillId="0" borderId="0">
      <alignment horizontal="center" vertical="center" wrapText="1"/>
    </xf>
    <xf numFmtId="0" fontId="8" fillId="0" borderId="2">
      <alignment horizontal="right" vertical="center" wrapText="1"/>
    </xf>
    <xf numFmtId="0" fontId="1" fillId="5" borderId="0">
      <alignment horizontal="left" vertical="center" wrapText="1" indent="1"/>
    </xf>
    <xf numFmtId="164" fontId="4" fillId="0" borderId="0" applyFont="0" applyFill="0" applyBorder="0" applyAlignment="0" applyProtection="0"/>
    <xf numFmtId="0" fontId="9" fillId="0" borderId="0"/>
    <xf numFmtId="0" fontId="4" fillId="0" borderId="0"/>
    <xf numFmtId="0" fontId="10" fillId="0" borderId="0"/>
    <xf numFmtId="0" fontId="3" fillId="0" borderId="0">
      <alignment horizontal="left" vertical="center" wrapText="1" indent="1"/>
    </xf>
    <xf numFmtId="0" fontId="12" fillId="2" borderId="1">
      <alignment vertical="center" wrapText="1"/>
    </xf>
    <xf numFmtId="0" fontId="13" fillId="6" borderId="1">
      <alignment horizontal="left" vertical="center" wrapText="1" indent="1"/>
    </xf>
    <xf numFmtId="4" fontId="13" fillId="6" borderId="1">
      <alignment horizontal="center" vertical="center" wrapText="1"/>
    </xf>
    <xf numFmtId="0" fontId="14" fillId="0" borderId="0">
      <alignment horizontal="center" vertical="center" wrapText="1"/>
    </xf>
    <xf numFmtId="1" fontId="5" fillId="0" borderId="1">
      <alignment horizontal="left" vertical="center" indent="1"/>
    </xf>
    <xf numFmtId="165" fontId="15" fillId="7" borderId="0">
      <alignment horizontal="center" vertical="center" wrapText="1"/>
    </xf>
  </cellStyleXfs>
  <cellXfs count="13">
    <xf numFmtId="0" fontId="0" fillId="0" borderId="1" xfId="0">
      <alignment horizontal="left" vertical="center" wrapText="1" indent="1"/>
    </xf>
    <xf numFmtId="0" fontId="1" fillId="5" borderId="0" xfId="11">
      <alignment horizontal="left" vertical="center" wrapText="1" indent="1"/>
    </xf>
    <xf numFmtId="0" fontId="1" fillId="5" borderId="0" xfId="11">
      <alignment horizontal="left" vertical="center" wrapText="1" indent="1"/>
    </xf>
    <xf numFmtId="0" fontId="2" fillId="0" borderId="0" xfId="9">
      <alignment horizontal="center" vertical="center" wrapText="1"/>
    </xf>
    <xf numFmtId="0" fontId="6" fillId="3" borderId="0" xfId="5">
      <alignment horizontal="center" vertical="center" wrapText="1"/>
    </xf>
    <xf numFmtId="0" fontId="6" fillId="3" borderId="0" xfId="5">
      <alignment horizontal="center" vertical="center" wrapText="1"/>
    </xf>
    <xf numFmtId="1" fontId="5" fillId="0" borderId="1" xfId="21">
      <alignment horizontal="left" vertical="center" indent="1"/>
    </xf>
    <xf numFmtId="4" fontId="5" fillId="0" borderId="1" xfId="6">
      <alignment horizontal="center" vertical="center"/>
    </xf>
    <xf numFmtId="0" fontId="13" fillId="6" borderId="1" xfId="18">
      <alignment horizontal="left" vertical="center" wrapText="1" indent="1"/>
    </xf>
    <xf numFmtId="4" fontId="13" fillId="6" borderId="1" xfId="19">
      <alignment horizontal="center" vertical="center" wrapText="1"/>
    </xf>
    <xf numFmtId="4" fontId="6" fillId="3" borderId="0" xfId="5" applyNumberFormat="1">
      <alignment horizontal="center" vertical="center" wrapText="1"/>
    </xf>
    <xf numFmtId="1" fontId="5" fillId="0" borderId="0" xfId="21" applyBorder="1">
      <alignment horizontal="left" vertical="center" indent="1"/>
    </xf>
    <xf numFmtId="0" fontId="8" fillId="0" borderId="2" xfId="10">
      <alignment horizontal="right" vertical="center" wrapText="1"/>
    </xf>
  </cellXfs>
  <cellStyles count="23">
    <cellStyle name="años" xfId="4" xr:uid="{587B1A87-7C0B-7A4C-AD9E-F647CA228252}"/>
    <cellStyle name="cabezaColumna" xfId="5" xr:uid="{A2305AD2-B769-2443-A1A2-C849C6EF4D90}"/>
    <cellStyle name="cifraDecimalesCen" xfId="6" xr:uid="{DBDF1C0A-A48B-A748-958F-3CEB1C258E20}"/>
    <cellStyle name="cifraSinDecimalCentrada" xfId="7" xr:uid="{EAC13FAA-41A3-9343-9491-E51045A6933E}"/>
    <cellStyle name="destacadoAzul" xfId="8" xr:uid="{C38A3EF4-9D41-C44F-9639-DFF22783A6FD}"/>
    <cellStyle name="encabezado" xfId="9" xr:uid="{A0F5CF2E-A183-1043-B3D5-95C3CBCFE5C4}"/>
    <cellStyle name="fuente" xfId="10" xr:uid="{091B2783-1521-144A-A0B8-EE255935C99E}"/>
    <cellStyle name="margen" xfId="11" xr:uid="{A9F1C7FA-AE9C-0144-8868-5B3C2C33FCB5}"/>
    <cellStyle name="Millares 2" xfId="12" xr:uid="{47C6A69D-639B-0042-B01E-FC24CA72978B}"/>
    <cellStyle name="Normal" xfId="0" builtinId="0" customBuiltin="1"/>
    <cellStyle name="Normal 2" xfId="13" xr:uid="{1E36980B-2753-FA41-911C-F816C9BB42F1}"/>
    <cellStyle name="Normal 2 2" xfId="14" xr:uid="{BFC1488F-9C91-8646-85FB-6A594857A637}"/>
    <cellStyle name="Normal 2 3" xfId="15" xr:uid="{D060760D-C24F-8145-A587-A4A6477AE421}"/>
    <cellStyle name="nota" xfId="16" xr:uid="{1376E828-EF0D-1A48-B8FF-42B51DF00B65}"/>
    <cellStyle name="Style 1" xfId="2" xr:uid="{7C25E457-BA1B-3B42-9520-5A3918377112}"/>
    <cellStyle name="Style 2" xfId="1" xr:uid="{BAB94764-4E1A-5342-9D66-4A6114D9ABCC}"/>
    <cellStyle name="Style 3" xfId="3" xr:uid="{A5BAC38C-5D1A-5B45-ABFD-DBC379800762}"/>
    <cellStyle name="Style 4" xfId="17" xr:uid="{7B862A10-B061-4847-8D38-101BD5CD7E8A}"/>
    <cellStyle name="sub" xfId="18" xr:uid="{95454A77-4734-504B-9684-3D20BA73104D}"/>
    <cellStyle name="subCifra" xfId="19" xr:uid="{022DB944-B56A-6D4D-9069-24077CBB44CF}"/>
    <cellStyle name="subEncabezado" xfId="20" xr:uid="{B5CF5982-208D-1A4E-9577-B421073A0D01}"/>
    <cellStyle name="textos" xfId="21" xr:uid="{13AE238E-7C16-314C-A226-C771F7F4D70F}"/>
    <cellStyle name="valorRojo" xfId="22" xr:uid="{4155FB78-02EC-1D45-865F-2DB8AFAAA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0798-E947-4BEE-B1F5-462E7635127D}">
  <dimension ref="A2:XFD39"/>
  <sheetViews>
    <sheetView showGridLines="0" tabSelected="1" workbookViewId="0">
      <selection activeCell="N32" sqref="N32"/>
    </sheetView>
  </sheetViews>
  <sheetFormatPr baseColWidth="10" defaultColWidth="0" defaultRowHeight="16" x14ac:dyDescent="0.2"/>
  <cols>
    <col min="1" max="1" width="11" style="2" customWidth="1"/>
    <col min="2" max="2" width="36.33203125" style="2" customWidth="1"/>
    <col min="3" max="14" width="11.5" style="2" customWidth="1"/>
    <col min="15" max="27" width="0" style="2" hidden="1" customWidth="1"/>
    <col min="28" max="16380" width="11.5" style="2" hidden="1"/>
    <col min="16381" max="16381" width="0.5" style="2" hidden="1" customWidth="1"/>
    <col min="16382" max="16382" width="14.1640625" style="2" customWidth="1"/>
    <col min="16383" max="16383" width="13.33203125" style="2" customWidth="1"/>
    <col min="16384" max="16384" width="6.33203125" style="2" customWidth="1"/>
  </cols>
  <sheetData>
    <row r="2" spans="2:14" ht="28" customHeight="1" x14ac:dyDescent="0.2">
      <c r="B2" s="3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7" x14ac:dyDescent="0.2">
      <c r="B3" s="5" t="s">
        <v>0</v>
      </c>
      <c r="C3" s="5">
        <v>2012</v>
      </c>
      <c r="D3" s="5">
        <v>2013</v>
      </c>
      <c r="E3" s="5">
        <v>2014</v>
      </c>
      <c r="F3" s="5">
        <v>2015</v>
      </c>
      <c r="G3" s="5">
        <v>2016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</row>
    <row r="4" spans="2:14" ht="17" x14ac:dyDescent="0.2">
      <c r="B4" s="8" t="s">
        <v>1</v>
      </c>
      <c r="C4" s="8">
        <v>798</v>
      </c>
      <c r="D4" s="9">
        <v>708.7</v>
      </c>
      <c r="E4" s="9">
        <v>513.1</v>
      </c>
      <c r="F4" s="9">
        <v>402.3</v>
      </c>
      <c r="G4" s="9">
        <v>367.3</v>
      </c>
      <c r="H4" s="9">
        <v>354.1</v>
      </c>
      <c r="I4" s="9">
        <v>445.5</v>
      </c>
      <c r="J4" s="9">
        <v>375.9</v>
      </c>
      <c r="K4" s="9">
        <v>275.47000000000003</v>
      </c>
      <c r="L4" s="9">
        <v>391.6</v>
      </c>
      <c r="M4" s="9">
        <v>422</v>
      </c>
      <c r="N4" s="9">
        <v>452.94</v>
      </c>
    </row>
    <row r="5" spans="2:14" x14ac:dyDescent="0.2">
      <c r="B5" s="6" t="s">
        <v>2</v>
      </c>
      <c r="C5" s="7">
        <v>711</v>
      </c>
      <c r="D5" s="7">
        <v>584.1</v>
      </c>
      <c r="E5" s="7">
        <v>339.5</v>
      </c>
      <c r="F5" s="7">
        <v>719.4</v>
      </c>
      <c r="G5" s="7">
        <v>558</v>
      </c>
      <c r="H5" s="7">
        <v>462.2</v>
      </c>
      <c r="I5" s="7">
        <v>846.4</v>
      </c>
      <c r="J5" s="7">
        <v>387.2</v>
      </c>
      <c r="K5" s="7">
        <v>406.66</v>
      </c>
      <c r="L5" s="7">
        <v>563.79999999999995</v>
      </c>
      <c r="M5" s="7">
        <v>632</v>
      </c>
      <c r="N5" s="7">
        <v>860.9</v>
      </c>
    </row>
    <row r="6" spans="2:14" x14ac:dyDescent="0.2">
      <c r="B6" s="6" t="s">
        <v>3</v>
      </c>
      <c r="C6" s="7">
        <v>1767</v>
      </c>
      <c r="D6" s="7">
        <v>2010</v>
      </c>
      <c r="E6" s="7">
        <v>1360.4</v>
      </c>
      <c r="F6" s="7">
        <v>663.1</v>
      </c>
      <c r="G6" s="7">
        <v>467.1</v>
      </c>
      <c r="H6" s="7">
        <v>625.9</v>
      </c>
      <c r="I6" s="7">
        <v>323.89999999999998</v>
      </c>
      <c r="J6" s="7">
        <v>427.6</v>
      </c>
      <c r="K6" s="7">
        <v>368.56</v>
      </c>
      <c r="L6" s="7">
        <v>754.1</v>
      </c>
      <c r="M6" s="7">
        <v>776.4</v>
      </c>
      <c r="N6" s="7">
        <v>382.86</v>
      </c>
    </row>
    <row r="7" spans="2:14" x14ac:dyDescent="0.2">
      <c r="B7" s="6" t="s">
        <v>4</v>
      </c>
      <c r="C7" s="7">
        <v>140</v>
      </c>
      <c r="D7" s="7">
        <v>69.599999999999994</v>
      </c>
      <c r="E7" s="7">
        <v>75.7</v>
      </c>
      <c r="F7" s="7">
        <v>42.2</v>
      </c>
      <c r="G7" s="7">
        <v>26.5</v>
      </c>
      <c r="H7" s="7">
        <v>75.5</v>
      </c>
      <c r="I7" s="7">
        <v>39.299999999999997</v>
      </c>
      <c r="J7" s="7">
        <v>78.400000000000006</v>
      </c>
      <c r="K7" s="7">
        <v>15.82</v>
      </c>
      <c r="L7" s="7">
        <v>17.100000000000001</v>
      </c>
      <c r="M7" s="7">
        <v>63.4</v>
      </c>
      <c r="N7" s="7">
        <v>34.86</v>
      </c>
    </row>
    <row r="8" spans="2:14" x14ac:dyDescent="0.2">
      <c r="B8" s="6" t="s">
        <v>5</v>
      </c>
      <c r="C8" s="7">
        <v>1723</v>
      </c>
      <c r="D8" s="7">
        <v>1322.7</v>
      </c>
      <c r="E8" s="7">
        <v>622.70000000000005</v>
      </c>
      <c r="F8" s="7">
        <v>999</v>
      </c>
      <c r="G8" s="7">
        <v>625.4</v>
      </c>
      <c r="H8" s="7">
        <v>731.4</v>
      </c>
      <c r="I8" s="7">
        <v>713.6</v>
      </c>
      <c r="J8" s="7">
        <v>486.9</v>
      </c>
      <c r="K8" s="7">
        <v>395.5</v>
      </c>
      <c r="L8" s="7">
        <v>379.5</v>
      </c>
      <c r="M8" s="7">
        <v>707.1</v>
      </c>
      <c r="N8" s="7">
        <v>436.45</v>
      </c>
    </row>
    <row r="9" spans="2:14" x14ac:dyDescent="0.2">
      <c r="B9" s="6" t="s">
        <v>6</v>
      </c>
      <c r="C9" s="7">
        <v>116</v>
      </c>
      <c r="D9" s="7">
        <v>106.7</v>
      </c>
      <c r="E9" s="7">
        <v>88.1</v>
      </c>
      <c r="F9" s="7">
        <v>202.9</v>
      </c>
      <c r="G9" s="7">
        <v>190.3</v>
      </c>
      <c r="H9" s="7">
        <v>175.7</v>
      </c>
      <c r="I9" s="7">
        <v>131.5</v>
      </c>
      <c r="J9" s="7">
        <v>194.1</v>
      </c>
      <c r="K9" s="7">
        <v>220.18</v>
      </c>
      <c r="L9" s="7">
        <v>236.3</v>
      </c>
      <c r="M9" s="7">
        <v>292.3</v>
      </c>
      <c r="N9" s="7">
        <v>394.04</v>
      </c>
    </row>
    <row r="10" spans="2:14" x14ac:dyDescent="0.2">
      <c r="B10" s="6" t="s">
        <v>7</v>
      </c>
      <c r="C10" s="7">
        <v>80</v>
      </c>
      <c r="D10" s="7">
        <v>54.9</v>
      </c>
      <c r="E10" s="7">
        <v>70.900000000000006</v>
      </c>
      <c r="F10" s="7">
        <v>67.099999999999994</v>
      </c>
      <c r="G10" s="7">
        <v>70.099999999999994</v>
      </c>
      <c r="H10" s="7">
        <v>78.2</v>
      </c>
      <c r="I10" s="7">
        <v>70.3</v>
      </c>
      <c r="J10" s="7">
        <v>77.599999999999994</v>
      </c>
      <c r="K10" s="7">
        <v>114.46</v>
      </c>
      <c r="L10" s="7">
        <v>156</v>
      </c>
      <c r="M10" s="7">
        <v>145.9</v>
      </c>
      <c r="N10" s="7">
        <v>171.49</v>
      </c>
    </row>
    <row r="11" spans="2:14" x14ac:dyDescent="0.2">
      <c r="B11" s="6" t="s">
        <v>8</v>
      </c>
      <c r="C11" s="7">
        <v>36</v>
      </c>
      <c r="D11" s="7">
        <v>52.2</v>
      </c>
      <c r="E11" s="7">
        <v>57.5</v>
      </c>
      <c r="F11" s="7">
        <v>45.2</v>
      </c>
      <c r="G11" s="7">
        <v>35.5</v>
      </c>
      <c r="H11" s="7">
        <v>30.2</v>
      </c>
      <c r="I11" s="7">
        <v>32.9</v>
      </c>
      <c r="J11" s="7">
        <v>57.1</v>
      </c>
      <c r="K11" s="7">
        <v>76.41</v>
      </c>
      <c r="L11" s="7">
        <v>78.3</v>
      </c>
      <c r="M11" s="7">
        <v>90.1</v>
      </c>
      <c r="N11" s="7">
        <v>107.99</v>
      </c>
    </row>
    <row r="12" spans="2:14" x14ac:dyDescent="0.2">
      <c r="B12" s="6" t="s">
        <v>9</v>
      </c>
      <c r="C12" s="7"/>
      <c r="D12" s="7">
        <v>14.4</v>
      </c>
      <c r="E12" s="7">
        <v>41.9</v>
      </c>
      <c r="F12" s="7">
        <v>19.7</v>
      </c>
      <c r="G12" s="7">
        <v>17.2</v>
      </c>
      <c r="H12" s="7">
        <v>9.8000000000000007</v>
      </c>
      <c r="I12" s="7">
        <v>24.8</v>
      </c>
      <c r="J12" s="7">
        <v>43.6</v>
      </c>
      <c r="K12" s="7">
        <v>28.25</v>
      </c>
      <c r="L12" s="7">
        <v>64.099999999999994</v>
      </c>
      <c r="M12" s="7">
        <v>68.8</v>
      </c>
      <c r="N12" s="7">
        <v>76.569999999999993</v>
      </c>
    </row>
    <row r="13" spans="2:14" x14ac:dyDescent="0.2">
      <c r="B13" s="6" t="s">
        <v>10</v>
      </c>
      <c r="C13" s="7"/>
      <c r="D13" s="7"/>
      <c r="E13" s="7"/>
      <c r="F13" s="7"/>
      <c r="G13" s="7"/>
      <c r="H13" s="7">
        <v>4.5</v>
      </c>
      <c r="I13" s="7">
        <v>14.6</v>
      </c>
      <c r="J13" s="7">
        <v>35.200000000000003</v>
      </c>
      <c r="K13" s="7">
        <v>49.6</v>
      </c>
      <c r="L13" s="7">
        <v>61.5</v>
      </c>
      <c r="M13" s="7">
        <v>39.6</v>
      </c>
      <c r="N13" s="7">
        <v>26.77</v>
      </c>
    </row>
    <row r="14" spans="2:14" x14ac:dyDescent="0.2">
      <c r="B14" s="6" t="s">
        <v>11</v>
      </c>
      <c r="C14" s="7"/>
      <c r="D14" s="7"/>
      <c r="E14" s="7">
        <v>18.899999999999999</v>
      </c>
      <c r="F14" s="7">
        <v>10.5</v>
      </c>
      <c r="G14" s="7">
        <v>14.9</v>
      </c>
      <c r="H14" s="7">
        <v>14.8</v>
      </c>
      <c r="I14" s="7">
        <v>20</v>
      </c>
      <c r="J14" s="7">
        <v>13</v>
      </c>
      <c r="K14" s="7">
        <v>1.33</v>
      </c>
      <c r="L14" s="7">
        <v>36.5</v>
      </c>
      <c r="M14" s="7">
        <v>41.3</v>
      </c>
      <c r="N14" s="7">
        <v>44.66</v>
      </c>
    </row>
    <row r="15" spans="2:14" x14ac:dyDescent="0.2">
      <c r="B15" s="6" t="s">
        <v>12</v>
      </c>
      <c r="C15" s="7">
        <v>101</v>
      </c>
      <c r="D15" s="7">
        <v>53.3</v>
      </c>
      <c r="E15" s="7">
        <v>39.9</v>
      </c>
      <c r="F15" s="7">
        <v>17.600000000000001</v>
      </c>
      <c r="G15" s="7">
        <v>15.7</v>
      </c>
      <c r="H15" s="7">
        <v>32.700000000000003</v>
      </c>
      <c r="I15" s="7">
        <v>28.2</v>
      </c>
      <c r="J15" s="7">
        <v>38.9</v>
      </c>
      <c r="K15" s="7">
        <v>10.68</v>
      </c>
      <c r="L15" s="7">
        <v>21.4</v>
      </c>
      <c r="M15" s="7">
        <v>31</v>
      </c>
      <c r="N15" s="7">
        <v>38.5</v>
      </c>
    </row>
    <row r="16" spans="2:14" x14ac:dyDescent="0.2">
      <c r="B16" s="6" t="s">
        <v>13</v>
      </c>
      <c r="C16" s="7">
        <v>634</v>
      </c>
      <c r="D16" s="7">
        <v>400.5</v>
      </c>
      <c r="E16" s="7">
        <v>444.9</v>
      </c>
      <c r="F16" s="7">
        <v>510.7</v>
      </c>
      <c r="G16" s="7">
        <v>376.4</v>
      </c>
      <c r="H16" s="7">
        <v>435.5</v>
      </c>
      <c r="I16" s="7">
        <v>482.6</v>
      </c>
      <c r="J16" s="7">
        <v>768</v>
      </c>
      <c r="K16" s="7">
        <v>747.04</v>
      </c>
      <c r="L16" s="7">
        <v>843.5</v>
      </c>
      <c r="M16" s="7">
        <v>883.7</v>
      </c>
      <c r="N16" s="7">
        <v>996.26</v>
      </c>
    </row>
    <row r="17" spans="2:14" x14ac:dyDescent="0.2">
      <c r="B17" s="6" t="s">
        <v>14</v>
      </c>
      <c r="C17" s="7">
        <v>1039</v>
      </c>
      <c r="D17" s="7">
        <v>454.4</v>
      </c>
      <c r="E17" s="7">
        <v>492.8</v>
      </c>
      <c r="F17" s="7">
        <v>472.1</v>
      </c>
      <c r="G17" s="7">
        <v>485.9</v>
      </c>
      <c r="H17" s="7">
        <v>608.20000000000005</v>
      </c>
      <c r="I17" s="7">
        <v>1069.9000000000001</v>
      </c>
      <c r="J17" s="7">
        <v>908.1</v>
      </c>
      <c r="K17" s="7">
        <v>455.66</v>
      </c>
      <c r="L17" s="7">
        <v>279.8</v>
      </c>
      <c r="M17" s="7">
        <v>401.1</v>
      </c>
      <c r="N17" s="7">
        <v>284.5</v>
      </c>
    </row>
    <row r="18" spans="2:14" ht="17" x14ac:dyDescent="0.2">
      <c r="B18" s="8" t="s">
        <v>15</v>
      </c>
      <c r="C18" s="9">
        <f t="shared" ref="C18" si="0">SUM(C4:C17)</f>
        <v>7145</v>
      </c>
      <c r="D18" s="9">
        <f t="shared" ref="D18" si="1">SUM(D4:D17)</f>
        <v>5831.4999999999991</v>
      </c>
      <c r="E18" s="9">
        <f t="shared" ref="E18" si="2">SUM(E4:E17)</f>
        <v>4166.3</v>
      </c>
      <c r="F18" s="9">
        <f t="shared" ref="F18" si="3">SUM(F4:F17)</f>
        <v>4171.7999999999993</v>
      </c>
      <c r="G18" s="9">
        <f t="shared" ref="G18" si="4">SUM(G4:G17)</f>
        <v>3250.3</v>
      </c>
      <c r="H18" s="9">
        <v>3638.9</v>
      </c>
      <c r="I18" s="9">
        <f t="shared" ref="I18" si="5">SUM(I4:I17)</f>
        <v>4243.5</v>
      </c>
      <c r="J18" s="9">
        <f t="shared" ref="J18:K18" si="6">SUM(J4:J17)</f>
        <v>3891.5999999999995</v>
      </c>
      <c r="K18" s="9">
        <f t="shared" si="6"/>
        <v>3165.62</v>
      </c>
      <c r="L18" s="9">
        <v>3883.6</v>
      </c>
      <c r="M18" s="9">
        <f>SUM(M4:M17)</f>
        <v>4594.7000000000007</v>
      </c>
      <c r="N18" s="9">
        <f>SUM(N4:N17)</f>
        <v>4308.79</v>
      </c>
    </row>
    <row r="19" spans="2:14" x14ac:dyDescent="0.2">
      <c r="B19" s="4" t="s">
        <v>16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">
      <c r="B20" s="6" t="s">
        <v>1</v>
      </c>
      <c r="C20" s="7">
        <v>367</v>
      </c>
      <c r="D20" s="7">
        <v>153.1</v>
      </c>
      <c r="E20" s="7">
        <v>343.3</v>
      </c>
      <c r="F20" s="7">
        <v>125.8</v>
      </c>
      <c r="G20" s="7">
        <v>63</v>
      </c>
      <c r="H20" s="7">
        <v>257.89999999999998</v>
      </c>
      <c r="I20" s="7">
        <v>150</v>
      </c>
      <c r="J20" s="7">
        <v>160</v>
      </c>
      <c r="K20" s="7">
        <v>63</v>
      </c>
      <c r="L20" s="7">
        <v>154</v>
      </c>
      <c r="M20" s="7">
        <v>150</v>
      </c>
      <c r="N20" s="7">
        <v>154</v>
      </c>
    </row>
    <row r="21" spans="2:14" x14ac:dyDescent="0.2">
      <c r="B21" s="6" t="s">
        <v>17</v>
      </c>
      <c r="C21" s="7">
        <v>531</v>
      </c>
      <c r="D21" s="7">
        <v>591.20000000000005</v>
      </c>
      <c r="E21" s="7">
        <v>438.1</v>
      </c>
      <c r="F21" s="7">
        <v>332.9</v>
      </c>
      <c r="G21" s="7">
        <v>439</v>
      </c>
      <c r="H21" s="7">
        <v>405.3</v>
      </c>
      <c r="I21" s="7">
        <v>503</v>
      </c>
      <c r="J21" s="7">
        <v>606</v>
      </c>
      <c r="K21" s="7">
        <v>304</v>
      </c>
      <c r="L21" s="7">
        <v>772</v>
      </c>
      <c r="M21" s="7">
        <v>520</v>
      </c>
      <c r="N21" s="7">
        <v>497</v>
      </c>
    </row>
    <row r="22" spans="2:14" ht="17" x14ac:dyDescent="0.2">
      <c r="B22" s="8" t="s">
        <v>15</v>
      </c>
      <c r="C22" s="9">
        <f t="shared" ref="C22:E22" si="7">C20+C21</f>
        <v>898</v>
      </c>
      <c r="D22" s="9">
        <f t="shared" si="7"/>
        <v>744.30000000000007</v>
      </c>
      <c r="E22" s="9">
        <f t="shared" si="7"/>
        <v>781.40000000000009</v>
      </c>
      <c r="F22" s="9">
        <f t="shared" ref="F22" si="8">F20+F21</f>
        <v>458.7</v>
      </c>
      <c r="G22" s="9">
        <f t="shared" ref="G22" si="9">G20+G21</f>
        <v>502</v>
      </c>
      <c r="H22" s="9">
        <v>663.2</v>
      </c>
      <c r="I22" s="9">
        <f t="shared" ref="I22" si="10">I20+I21</f>
        <v>653</v>
      </c>
      <c r="J22" s="9">
        <f t="shared" ref="J22" si="11">J20+J21</f>
        <v>766</v>
      </c>
      <c r="K22" s="9">
        <v>367</v>
      </c>
      <c r="L22" s="9">
        <v>926</v>
      </c>
      <c r="M22" s="9">
        <v>670</v>
      </c>
      <c r="N22" s="9">
        <f>N20+N21</f>
        <v>651</v>
      </c>
    </row>
    <row r="23" spans="2:14" ht="17" x14ac:dyDescent="0.2">
      <c r="B23" s="5" t="s">
        <v>18</v>
      </c>
      <c r="C23" s="10">
        <f t="shared" ref="C23" si="12">C18+C22</f>
        <v>8043</v>
      </c>
      <c r="D23" s="10">
        <f t="shared" ref="D23" si="13">D18+D22</f>
        <v>6575.7999999999993</v>
      </c>
      <c r="E23" s="10">
        <f t="shared" ref="E23" si="14">E18+E22</f>
        <v>4947.7000000000007</v>
      </c>
      <c r="F23" s="10">
        <f t="shared" ref="F23" si="15">F18+F22</f>
        <v>4630.4999999999991</v>
      </c>
      <c r="G23" s="10">
        <f t="shared" ref="G23" si="16">G18+G22</f>
        <v>3752.3</v>
      </c>
      <c r="H23" s="10">
        <v>4302.1000000000004</v>
      </c>
      <c r="I23" s="10">
        <f t="shared" ref="I23" si="17">I18+I22</f>
        <v>4896.5</v>
      </c>
      <c r="J23" s="10">
        <f t="shared" ref="J23:K23" si="18">J18+J22</f>
        <v>4657.5999999999995</v>
      </c>
      <c r="K23" s="10">
        <f t="shared" si="18"/>
        <v>3532.62</v>
      </c>
      <c r="L23" s="10">
        <v>4809.6000000000004</v>
      </c>
      <c r="M23" s="10">
        <f>M18+M22</f>
        <v>5264.7000000000007</v>
      </c>
      <c r="N23" s="10">
        <f>N18+N22</f>
        <v>4959.79</v>
      </c>
    </row>
    <row r="24" spans="2:14" x14ac:dyDescent="0.2">
      <c r="B24" s="12" t="s">
        <v>21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x14ac:dyDescent="0.2">
      <c r="B25" s="11" t="s">
        <v>19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39" spans="13:17" x14ac:dyDescent="0.2">
      <c r="M39" s="1"/>
      <c r="N39" s="1"/>
      <c r="O39" s="1"/>
      <c r="P39" s="1"/>
      <c r="Q39" s="1"/>
    </row>
  </sheetData>
  <mergeCells count="5">
    <mergeCell ref="B2:N2"/>
    <mergeCell ref="M39:Q39"/>
    <mergeCell ref="B19:N19"/>
    <mergeCell ref="B25:N25"/>
    <mergeCell ref="B24:N24"/>
  </mergeCells>
  <pageMargins left="0.7" right="0.7" top="0.75" bottom="0.75" header="0.3" footer="0.3"/>
  <pageSetup orientation="portrait" horizontalDpi="0" verticalDpi="0"/>
  <ignoredErrors>
    <ignoredError sqref="N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Comisiones CAMIMEX</dc:creator>
  <cp:lastModifiedBy>Microsoft Office User</cp:lastModifiedBy>
  <dcterms:created xsi:type="dcterms:W3CDTF">2024-10-29T19:17:02Z</dcterms:created>
  <dcterms:modified xsi:type="dcterms:W3CDTF">2024-12-23T06:39:27Z</dcterms:modified>
</cp:coreProperties>
</file>