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cuments/TRABAJO/WWW/CAMIMEX/COMPENDIO/compendio/"/>
    </mc:Choice>
  </mc:AlternateContent>
  <xr:revisionPtr revIDLastSave="0" documentId="8_{1666A6DF-F4BE-044F-8F38-394B52D93099}" xr6:coauthVersionLast="47" xr6:coauthVersionMax="47" xr10:uidLastSave="{00000000-0000-0000-0000-000000000000}"/>
  <bookViews>
    <workbookView xWindow="21180" yWindow="11900" windowWidth="40960" windowHeight="16580" xr2:uid="{694C09A1-54F7-F54F-B3B7-A338E7C8E5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" l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<sst xmlns="http://schemas.openxmlformats.org/spreadsheetml/2006/main" count="133" uniqueCount="101">
  <si>
    <t>PIB Estatal (millones de pesos)</t>
  </si>
  <si>
    <t>Principales minerales</t>
  </si>
  <si>
    <t>Operaciones</t>
  </si>
  <si>
    <t>Derrama económica</t>
  </si>
  <si>
    <t>PIB</t>
  </si>
  <si>
    <t>Estado/Indicador</t>
  </si>
  <si>
    <t xml:space="preserve">PIB Estatal </t>
  </si>
  <si>
    <t>Minero %</t>
  </si>
  <si>
    <t>Metalúrgico %</t>
  </si>
  <si>
    <t>Manufacturas</t>
  </si>
  <si>
    <t>Minero-metalúrgico</t>
  </si>
  <si>
    <t>Agropecuario</t>
  </si>
  <si>
    <t>Petróleo</t>
  </si>
  <si>
    <t>Electricidad y agua</t>
  </si>
  <si>
    <t>Construcción</t>
  </si>
  <si>
    <t>Servicios</t>
  </si>
  <si>
    <t>(Posición)</t>
  </si>
  <si>
    <t>Títulos de concesión</t>
  </si>
  <si>
    <t>Unidades económicas</t>
  </si>
  <si>
    <t>Proyectos de exploración</t>
  </si>
  <si>
    <t>Afiliados a la CAMIMEX</t>
  </si>
  <si>
    <t>Superficie concesionada (hectáreas)</t>
  </si>
  <si>
    <t>% de la superficie estatal</t>
  </si>
  <si>
    <t>Consumo Intermedio</t>
  </si>
  <si>
    <t>Sueldos</t>
  </si>
  <si>
    <t>ISR causado</t>
  </si>
  <si>
    <t>Derechos por concesiones</t>
  </si>
  <si>
    <t>Otros derechos</t>
  </si>
  <si>
    <t>Total (millones de pesos anules)</t>
  </si>
  <si>
    <t>Estado</t>
  </si>
  <si>
    <t>Minería</t>
  </si>
  <si>
    <t>Metalúrgia</t>
  </si>
  <si>
    <t>Electricidad, gas y agua</t>
  </si>
  <si>
    <t>Aguascalientes</t>
  </si>
  <si>
    <t>8 en oro, 9 en plata y plomo</t>
  </si>
  <si>
    <t>Baja California</t>
  </si>
  <si>
    <t>9 en sal, 11 en oro, 14 en plata</t>
  </si>
  <si>
    <t>Baja California Sur</t>
  </si>
  <si>
    <t>1 en sal y yeso, 5 en cobre</t>
  </si>
  <si>
    <t>Campeche</t>
  </si>
  <si>
    <t>agregados pétreos, grava, yeso</t>
  </si>
  <si>
    <t>Chiapas</t>
  </si>
  <si>
    <t>Agregados pétreos, arena, caliza y grava</t>
  </si>
  <si>
    <t>Chihuahua</t>
  </si>
  <si>
    <t>1 en dolomita, 3 en plata, plomo, zinc, caolín, 4 en oro, cobre, barita, 6 en fierro, 8 en yeso</t>
  </si>
  <si>
    <t>Chiahuahua</t>
  </si>
  <si>
    <t>Ciudad de México</t>
  </si>
  <si>
    <t>CDMX</t>
  </si>
  <si>
    <t>Coahuila de Zaragoza</t>
  </si>
  <si>
    <t>1 en carbón, celestita, sulfato de sodio y sulfato de magnesio, 2 en dolomita, arena sílica y fluorita, 3 en barita y fierro, 5 en yeso</t>
  </si>
  <si>
    <t>Coahuila</t>
  </si>
  <si>
    <t>Colima</t>
  </si>
  <si>
    <t>1 en fierro, 7 en yeso, 7 en sal</t>
  </si>
  <si>
    <t>Durango</t>
  </si>
  <si>
    <t>2 en plata, plomo y zinc, 3 en fluorita,  4 en fierro, 5 en oro, 6 en cobre, 7 en caolín</t>
  </si>
  <si>
    <t>Guanajuato</t>
  </si>
  <si>
    <t>2 en caolín, 8 en oro, 13 en plata</t>
  </si>
  <si>
    <t>Guerrero</t>
  </si>
  <si>
    <t>3 en oro, 5 en sal, 7 en zinc, 8 en plomo y fierro, 9 en plata, 11 en yeso</t>
  </si>
  <si>
    <t>Hidalgo</t>
  </si>
  <si>
    <t>1 en manganeso, 2 en fosforita, 6 en plomo y caolín, 7 en cobre, 9 en zinc, 10 en plata</t>
  </si>
  <si>
    <t>Jalisco</t>
  </si>
  <si>
    <t xml:space="preserve">1 en diatomita, 2 en feldespato, 4 en dolomita, 5 en plomo y barita, 9 en caolín y yeso, 12 en zinc y plata, 15 en oro, </t>
  </si>
  <si>
    <t>México</t>
  </si>
  <si>
    <t>4 en plomo y zinc, 6 en plata, 8 en cobre, 10 en oro</t>
  </si>
  <si>
    <t>Michoacán de Ocampo</t>
  </si>
  <si>
    <t>2 en fierro y diatomita, 5 en caolín, 12 en cobre y yeso, 14 en oro, 17 en plata</t>
  </si>
  <si>
    <t>Michoacán</t>
  </si>
  <si>
    <t>Morelos</t>
  </si>
  <si>
    <t>10 en yeso</t>
  </si>
  <si>
    <t>Nayarit</t>
  </si>
  <si>
    <t xml:space="preserve">8 en caolín, 15 en plata, 16 en oro, </t>
  </si>
  <si>
    <t>Nuevo León</t>
  </si>
  <si>
    <t xml:space="preserve">1 en barita, 2 en yeso, 3 en dolomita y sal, </t>
  </si>
  <si>
    <t>Oaxaca</t>
  </si>
  <si>
    <t xml:space="preserve">5 en plata, 7 en oro y plomo, 8 en zinc y sal,  9 en cobre </t>
  </si>
  <si>
    <t>Puebla</t>
  </si>
  <si>
    <t xml:space="preserve">1 en feldespato, 4 en yeso, 5 en fierro, </t>
  </si>
  <si>
    <t>Querétaro</t>
  </si>
  <si>
    <t xml:space="preserve">1 caolín, 13 en oro, 16 en plata, </t>
  </si>
  <si>
    <t>Quintana Roo</t>
  </si>
  <si>
    <t>Agregados pétreos</t>
  </si>
  <si>
    <t>San Luis Potosí</t>
  </si>
  <si>
    <t xml:space="preserve">1 en fluorita, 3 en cobre y yeso, 5 en zinc, 6 en oro, 7 en plata, 11 en plomo </t>
  </si>
  <si>
    <t>Sinaloa</t>
  </si>
  <si>
    <t xml:space="preserve">10 en plomo y cobre, 11 en plata y zinc, 12 en oro, </t>
  </si>
  <si>
    <t>Sonora</t>
  </si>
  <si>
    <t>1 en oro, cobre, grafito, wollastonita y molibdeno, 2 en barita, 3 en arena sílica, 4 en plata y sal, 6 en zinc y yeso, 7 en fierro</t>
  </si>
  <si>
    <t>Tabasco</t>
  </si>
  <si>
    <t>Agregados pétreos, grava, arena, yeso, arcillas, azufre y caliza</t>
  </si>
  <si>
    <t>Tamaulipas</t>
  </si>
  <si>
    <t>Agregados pétreos, sal, talco y azufre</t>
  </si>
  <si>
    <t>Tlaxcala</t>
  </si>
  <si>
    <t>Agregados pétreos, andesita, arcillas, arena, caliza, feldespato, grava, toba</t>
  </si>
  <si>
    <t xml:space="preserve">Veracruz </t>
  </si>
  <si>
    <t xml:space="preserve">1 en arena sílica, 2 en manganeso y sal, 4 en caolín, </t>
  </si>
  <si>
    <t>Veracruz</t>
  </si>
  <si>
    <t>Yucatán</t>
  </si>
  <si>
    <t>6 en sal</t>
  </si>
  <si>
    <t>Zacatecas</t>
  </si>
  <si>
    <t xml:space="preserve">1 en plata, zinc y plomo, 2 en oro y cobre,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</si>
</sst>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EBD09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2" fillId="3" borderId="1">
      <alignment horizontal="center" vertical="center"/>
    </xf>
    <xf numFmtId="164" fontId="4" fillId="0" borderId="1"/>
  </cellStyleXfs>
  <cellXfs count="5">
    <xf numFmtId="0" fontId="0" fillId="0" borderId="0" xfId="0"/>
    <xf numFmtId="0" fontId="1" fillId="2" borderId="0" xfId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3" fillId="3" borderId="1" xfId="2" applyFont="1" applyAlignment="1">
      <alignment horizontal="center" vertical="center" wrapText="1"/>
    </xf>
    <xf numFmtId="164" fontId="4" fillId="0" borderId="1" xfId="3"/>
  </cellXfs>
  <cellStyles count="4">
    <cellStyle name="Normal" xfId="0" builtinId="0"/>
    <cellStyle name="Style 1" xfId="1" xr:uid="{A5C38852-4643-5A49-945E-0DFE9D348986}"/>
    <cellStyle name="Style 2" xfId="3" xr:uid="{F49B0C70-845D-7140-AC61-F268D20DDEE2}"/>
    <cellStyle name="Style 3" xfId="2" xr:uid="{BA26A4ED-8060-F344-8C7E-A26CDE31D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EE6D-91BE-7345-B182-8829DFC01E6E}">
  <dimension ref="A1:AH34"/>
  <sheetViews>
    <sheetView tabSelected="1" workbookViewId="0">
      <selection sqref="A1:AH34"/>
    </sheetView>
  </sheetViews>
  <sheetFormatPr baseColWidth="10" defaultRowHeight="16" x14ac:dyDescent="0.2"/>
  <sheetData>
    <row r="1" spans="1:34" ht="30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 t="s">
        <v>1</v>
      </c>
      <c r="M1" s="2" t="s">
        <v>2</v>
      </c>
      <c r="N1" s="2"/>
      <c r="O1" s="2"/>
      <c r="P1" s="2"/>
      <c r="Q1" s="2"/>
      <c r="R1" s="2"/>
      <c r="S1" s="2" t="s">
        <v>3</v>
      </c>
      <c r="T1" s="2"/>
      <c r="U1" s="2"/>
      <c r="V1" s="2"/>
      <c r="W1" s="2"/>
      <c r="X1" s="2"/>
      <c r="Y1" s="1"/>
      <c r="Z1" s="2" t="s">
        <v>4</v>
      </c>
      <c r="AA1" s="2"/>
      <c r="AB1" s="2"/>
      <c r="AC1" s="2"/>
      <c r="AD1" s="2"/>
      <c r="AE1" s="2"/>
      <c r="AF1" s="2"/>
      <c r="AG1" s="2"/>
      <c r="AH1" s="2"/>
    </row>
    <row r="2" spans="1:34" ht="75" x14ac:dyDescent="0.2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3" t="s">
        <v>20</v>
      </c>
      <c r="Q2" s="3" t="s">
        <v>21</v>
      </c>
      <c r="R2" s="3" t="s">
        <v>22</v>
      </c>
      <c r="S2" s="3" t="s">
        <v>23</v>
      </c>
      <c r="T2" s="3" t="s">
        <v>24</v>
      </c>
      <c r="U2" s="3" t="s">
        <v>25</v>
      </c>
      <c r="V2" s="3" t="s">
        <v>26</v>
      </c>
      <c r="W2" s="3" t="s">
        <v>27</v>
      </c>
      <c r="X2" s="3" t="s">
        <v>28</v>
      </c>
      <c r="Y2" s="3"/>
      <c r="Z2" s="3" t="s">
        <v>29</v>
      </c>
      <c r="AA2" s="3" t="s">
        <v>11</v>
      </c>
      <c r="AB2" s="3" t="s">
        <v>30</v>
      </c>
      <c r="AC2" s="3" t="s">
        <v>31</v>
      </c>
      <c r="AD2" s="3" t="s">
        <v>12</v>
      </c>
      <c r="AE2" s="3" t="s">
        <v>32</v>
      </c>
      <c r="AF2" s="3" t="s">
        <v>14</v>
      </c>
      <c r="AG2" s="3" t="s">
        <v>9</v>
      </c>
      <c r="AH2" s="3" t="s">
        <v>15</v>
      </c>
    </row>
    <row r="3" spans="1:34" x14ac:dyDescent="0.2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34</v>
      </c>
      <c r="M3" s="4">
        <v>136</v>
      </c>
      <c r="N3" s="4">
        <v>16</v>
      </c>
      <c r="O3" s="4">
        <v>0</v>
      </c>
      <c r="P3" s="4">
        <v>1</v>
      </c>
      <c r="Q3" s="4">
        <v>49256.43</v>
      </c>
      <c r="R3" s="4">
        <v>8.7712003846359305</v>
      </c>
      <c r="S3" s="4">
        <v>3394.5993117539965</v>
      </c>
      <c r="T3" s="4">
        <v>136.15727400000003</v>
      </c>
      <c r="U3" s="4">
        <v>909.30106632000002</v>
      </c>
      <c r="V3" s="4">
        <v>10.538904051379644</v>
      </c>
      <c r="W3" s="4">
        <v>64.104717418090104</v>
      </c>
      <c r="X3" s="4">
        <f>W3+V3+U3+T3+S3</f>
        <v>4514.7012735434664</v>
      </c>
      <c r="Y3" s="4"/>
      <c r="Z3" s="4" t="s">
        <v>33</v>
      </c>
      <c r="AA3" s="4">
        <v>4.6555014505999974</v>
      </c>
      <c r="AB3" s="4">
        <v>2.2929885805037307</v>
      </c>
      <c r="AC3" s="4">
        <v>3.2175858580897625</v>
      </c>
      <c r="AD3" s="4">
        <v>0</v>
      </c>
      <c r="AE3" s="4">
        <v>1.2126828492343609</v>
      </c>
      <c r="AF3" s="4">
        <v>6.3618432472355169</v>
      </c>
      <c r="AG3" s="4">
        <v>33.309594367697152</v>
      </c>
      <c r="AH3" s="4">
        <v>48.949803646639481</v>
      </c>
    </row>
    <row r="4" spans="1:34" x14ac:dyDescent="0.2">
      <c r="A4" s="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36</v>
      </c>
      <c r="M4" s="4">
        <v>529</v>
      </c>
      <c r="N4" s="4">
        <v>45</v>
      </c>
      <c r="O4" s="4">
        <v>1</v>
      </c>
      <c r="P4" s="4"/>
      <c r="Q4" s="4">
        <v>537327.38</v>
      </c>
      <c r="R4" s="4">
        <v>7.5203272218334503</v>
      </c>
      <c r="S4" s="4">
        <v>1291.3547265273667</v>
      </c>
      <c r="T4" s="4">
        <v>163.05511680000009</v>
      </c>
      <c r="U4" s="4">
        <v>189.43772215000001</v>
      </c>
      <c r="V4" s="4">
        <v>114.96654755529806</v>
      </c>
      <c r="W4" s="4">
        <v>14.706563392694456</v>
      </c>
      <c r="X4" s="4">
        <f t="shared" ref="X4:X34" si="0">W4+V4+U4+T4+S4</f>
        <v>1773.5206764253594</v>
      </c>
      <c r="Y4" s="4"/>
      <c r="Z4" s="4" t="s">
        <v>35</v>
      </c>
      <c r="AA4" s="4">
        <v>2.9251680633513679</v>
      </c>
      <c r="AB4" s="4">
        <v>0.21226709942670741</v>
      </c>
      <c r="AC4" s="4">
        <v>3.3851730520978971</v>
      </c>
      <c r="AD4" s="4">
        <v>0</v>
      </c>
      <c r="AE4" s="4">
        <v>3.3755521489823526</v>
      </c>
      <c r="AF4" s="4">
        <v>6.1561685257129604</v>
      </c>
      <c r="AG4" s="4">
        <v>35.505779065318094</v>
      </c>
      <c r="AH4" s="4">
        <v>48.439892045110625</v>
      </c>
    </row>
    <row r="5" spans="1:34" x14ac:dyDescent="0.2">
      <c r="A5" s="4" t="s">
        <v>37</v>
      </c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38</v>
      </c>
      <c r="M5" s="4">
        <v>147</v>
      </c>
      <c r="N5" s="4">
        <v>38</v>
      </c>
      <c r="O5" s="4">
        <v>3</v>
      </c>
      <c r="P5" s="4">
        <v>3</v>
      </c>
      <c r="Q5" s="4">
        <v>416700.27</v>
      </c>
      <c r="R5" s="4">
        <v>5.6379874549110136</v>
      </c>
      <c r="S5" s="4">
        <v>3559.9200000000005</v>
      </c>
      <c r="T5" s="4">
        <v>1493.5935995999989</v>
      </c>
      <c r="U5" s="4">
        <v>606.20071088000009</v>
      </c>
      <c r="V5" s="4">
        <v>89.157175290900952</v>
      </c>
      <c r="W5" s="4">
        <v>123.0115722797911</v>
      </c>
      <c r="X5" s="4">
        <f t="shared" si="0"/>
        <v>5871.883058050691</v>
      </c>
      <c r="Y5" s="4"/>
      <c r="Z5" s="4" t="s">
        <v>37</v>
      </c>
      <c r="AA5" s="4">
        <v>4.3124492515545638</v>
      </c>
      <c r="AB5" s="4">
        <v>2.7250251343667404</v>
      </c>
      <c r="AC5" s="4">
        <v>0.3392120221262791</v>
      </c>
      <c r="AD5" s="4">
        <v>0</v>
      </c>
      <c r="AE5" s="4">
        <v>6.110862727676782</v>
      </c>
      <c r="AF5" s="4">
        <v>7.8869434637226785</v>
      </c>
      <c r="AG5" s="4">
        <v>2.1810188516843647</v>
      </c>
      <c r="AH5" s="4">
        <v>76.444488548868577</v>
      </c>
    </row>
    <row r="6" spans="1:34" x14ac:dyDescent="0.2">
      <c r="A6" s="4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 t="s">
        <v>40</v>
      </c>
      <c r="M6" s="4">
        <v>15</v>
      </c>
      <c r="N6" s="4">
        <v>5</v>
      </c>
      <c r="O6" s="4">
        <v>0</v>
      </c>
      <c r="P6" s="4"/>
      <c r="Q6" s="4">
        <v>2009.67</v>
      </c>
      <c r="R6" s="4">
        <v>3.4959963399083936E-2</v>
      </c>
      <c r="S6" s="4">
        <v>272.06357615894041</v>
      </c>
      <c r="T6" s="4">
        <v>6.1996716000000003</v>
      </c>
      <c r="U6" s="4">
        <v>37.887544430000005</v>
      </c>
      <c r="V6" s="4">
        <v>0.42998892337378347</v>
      </c>
      <c r="W6" s="4">
        <v>0</v>
      </c>
      <c r="X6" s="4">
        <f t="shared" si="0"/>
        <v>316.58078111231418</v>
      </c>
      <c r="Y6" s="4"/>
      <c r="Z6" s="4" t="s">
        <v>39</v>
      </c>
      <c r="AA6" s="4">
        <v>1.8487827770727014</v>
      </c>
      <c r="AB6" s="4">
        <v>9.9776366246189532E-2</v>
      </c>
      <c r="AC6" s="4">
        <v>5.023019151205875E-2</v>
      </c>
      <c r="AD6" s="4">
        <v>55.32581388928299</v>
      </c>
      <c r="AE6" s="4">
        <v>0.53135259063545148</v>
      </c>
      <c r="AF6" s="4">
        <v>20.705510009982707</v>
      </c>
      <c r="AG6" s="4">
        <v>1.1001067186056328</v>
      </c>
      <c r="AH6" s="4">
        <v>20.338427456662274</v>
      </c>
    </row>
    <row r="7" spans="1:34" x14ac:dyDescent="0.2">
      <c r="A7" s="4" t="s">
        <v>41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42</v>
      </c>
      <c r="M7" s="4">
        <v>47</v>
      </c>
      <c r="N7" s="4">
        <v>44</v>
      </c>
      <c r="O7" s="4">
        <v>2</v>
      </c>
      <c r="P7" s="4"/>
      <c r="Q7" s="4">
        <v>54220.31</v>
      </c>
      <c r="R7" s="4">
        <v>0.73959310335420325</v>
      </c>
      <c r="S7" s="4">
        <v>337.68</v>
      </c>
      <c r="T7" s="4">
        <v>6.3727380000000018</v>
      </c>
      <c r="U7" s="4">
        <v>75.775088860000011</v>
      </c>
      <c r="V7" s="4">
        <v>11.600975643709059</v>
      </c>
      <c r="W7" s="4">
        <v>0</v>
      </c>
      <c r="X7" s="4">
        <f t="shared" si="0"/>
        <v>431.42880250370911</v>
      </c>
      <c r="Y7" s="4"/>
      <c r="Z7" s="4" t="s">
        <v>41</v>
      </c>
      <c r="AA7" s="4">
        <v>7.0556561487978149</v>
      </c>
      <c r="AB7" s="4">
        <v>0.15134864138213927</v>
      </c>
      <c r="AC7" s="4">
        <v>0.22565723465874879</v>
      </c>
      <c r="AD7" s="4">
        <v>1.7340371616477279</v>
      </c>
      <c r="AE7" s="4">
        <v>3.6462632626781621</v>
      </c>
      <c r="AF7" s="4">
        <v>8.8551955085263003</v>
      </c>
      <c r="AG7" s="4">
        <v>7.6004699656536125</v>
      </c>
      <c r="AH7" s="4">
        <v>70.731372076655489</v>
      </c>
    </row>
    <row r="8" spans="1:34" x14ac:dyDescent="0.2">
      <c r="A8" s="4" t="s">
        <v>43</v>
      </c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44</v>
      </c>
      <c r="M8" s="4">
        <v>3056</v>
      </c>
      <c r="N8" s="4">
        <v>104</v>
      </c>
      <c r="O8" s="4">
        <v>36</v>
      </c>
      <c r="P8" s="4">
        <v>9</v>
      </c>
      <c r="Q8" s="4">
        <v>1426536.83</v>
      </c>
      <c r="R8" s="4">
        <v>5.7658212637513211</v>
      </c>
      <c r="S8" s="4">
        <v>11150.129624079493</v>
      </c>
      <c r="T8" s="4">
        <v>3449.6335440000016</v>
      </c>
      <c r="U8" s="4">
        <v>1818.60213264</v>
      </c>
      <c r="V8" s="4">
        <v>305.22177058161293</v>
      </c>
      <c r="W8" s="4">
        <v>966.82551909933761</v>
      </c>
      <c r="X8" s="4">
        <f t="shared" si="0"/>
        <v>17690.412590400447</v>
      </c>
      <c r="Y8" s="4"/>
      <c r="Z8" s="4" t="s">
        <v>45</v>
      </c>
      <c r="AA8" s="4">
        <v>7.249652737550397</v>
      </c>
      <c r="AB8" s="4">
        <v>1.7476102158420541</v>
      </c>
      <c r="AC8" s="4">
        <v>2.8183264931396375</v>
      </c>
      <c r="AD8" s="4">
        <v>0</v>
      </c>
      <c r="AE8" s="4">
        <v>2.6599271624614862</v>
      </c>
      <c r="AF8" s="4">
        <v>7.3710776659968795</v>
      </c>
      <c r="AG8" s="4">
        <v>32.46456288607429</v>
      </c>
      <c r="AH8" s="4">
        <v>45.688842838935251</v>
      </c>
    </row>
    <row r="9" spans="1:34" x14ac:dyDescent="0.2">
      <c r="A9" s="4" t="s">
        <v>46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>
        <v>0</v>
      </c>
      <c r="N9" s="4">
        <v>0</v>
      </c>
      <c r="O9" s="4">
        <v>0</v>
      </c>
      <c r="P9" s="4"/>
      <c r="Q9" s="4">
        <v>0</v>
      </c>
      <c r="R9" s="4">
        <v>0</v>
      </c>
      <c r="S9" s="4">
        <v>171.36</v>
      </c>
      <c r="T9" s="4">
        <v>246.12905520000004</v>
      </c>
      <c r="U9" s="4">
        <v>37.887544430000005</v>
      </c>
      <c r="V9" s="4">
        <v>0</v>
      </c>
      <c r="W9" s="4">
        <v>0</v>
      </c>
      <c r="X9" s="4">
        <f t="shared" si="0"/>
        <v>455.37659963000004</v>
      </c>
      <c r="Y9" s="4"/>
      <c r="Z9" s="4" t="s">
        <v>47</v>
      </c>
      <c r="AA9" s="4">
        <v>4.05110840868202E-2</v>
      </c>
      <c r="AB9" s="4">
        <v>7.7358098713858148E-3</v>
      </c>
      <c r="AC9" s="4">
        <v>0.52092054453418835</v>
      </c>
      <c r="AD9" s="4">
        <v>0</v>
      </c>
      <c r="AE9" s="4">
        <v>0.4832262178153231</v>
      </c>
      <c r="AF9" s="4">
        <v>4.5281375152360104</v>
      </c>
      <c r="AG9" s="4">
        <v>5.0586810183438677</v>
      </c>
      <c r="AH9" s="4">
        <v>89.360787810112413</v>
      </c>
    </row>
    <row r="10" spans="1:34" x14ac:dyDescent="0.2">
      <c r="A10" s="4" t="s">
        <v>48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 t="s">
        <v>49</v>
      </c>
      <c r="M10" s="4">
        <v>1726</v>
      </c>
      <c r="N10" s="4">
        <v>166</v>
      </c>
      <c r="O10" s="4">
        <v>3</v>
      </c>
      <c r="P10" s="4">
        <v>11</v>
      </c>
      <c r="Q10" s="4">
        <v>786567.37</v>
      </c>
      <c r="R10" s="4">
        <v>5.1886170897682513</v>
      </c>
      <c r="S10" s="4">
        <v>19912.58506415283</v>
      </c>
      <c r="T10" s="4">
        <v>2534.7118356000019</v>
      </c>
      <c r="U10" s="4">
        <v>3068.8910988300004</v>
      </c>
      <c r="V10" s="4">
        <v>168.29392715582577</v>
      </c>
      <c r="W10" s="4">
        <v>165.05380067969472</v>
      </c>
      <c r="X10" s="4">
        <f t="shared" si="0"/>
        <v>25849.535726418355</v>
      </c>
      <c r="Y10" s="4"/>
      <c r="Z10" s="4" t="s">
        <v>50</v>
      </c>
      <c r="AA10" s="4">
        <v>2.3655538997381251</v>
      </c>
      <c r="AB10" s="4">
        <v>1.9130341008044676</v>
      </c>
      <c r="AC10" s="4">
        <v>9.822837245967504</v>
      </c>
      <c r="AD10" s="4">
        <v>5.0112737409846609E-3</v>
      </c>
      <c r="AE10" s="4">
        <v>1.4149982978238114</v>
      </c>
      <c r="AF10" s="4">
        <v>5.7043994029227321</v>
      </c>
      <c r="AG10" s="4">
        <v>37.493300679224269</v>
      </c>
      <c r="AH10" s="4">
        <v>41.280865099778104</v>
      </c>
    </row>
    <row r="11" spans="1:34" x14ac:dyDescent="0.2">
      <c r="A11" s="4" t="s">
        <v>51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52</v>
      </c>
      <c r="M11" s="4">
        <v>260</v>
      </c>
      <c r="N11" s="4">
        <v>58</v>
      </c>
      <c r="O11" s="4">
        <v>0</v>
      </c>
      <c r="P11" s="4">
        <v>4</v>
      </c>
      <c r="Q11" s="4">
        <v>176403.87</v>
      </c>
      <c r="R11" s="4">
        <v>31.350098633350509</v>
      </c>
      <c r="S11" s="4">
        <v>3457.066417355275</v>
      </c>
      <c r="T11" s="4">
        <v>841.40865000000042</v>
      </c>
      <c r="U11" s="4">
        <v>416.76298873000007</v>
      </c>
      <c r="V11" s="4">
        <v>37.743365896027136</v>
      </c>
      <c r="W11" s="4">
        <v>117.57838497510203</v>
      </c>
      <c r="X11" s="4">
        <f t="shared" si="0"/>
        <v>4870.5598069564048</v>
      </c>
      <c r="Y11" s="4"/>
      <c r="Z11" s="4" t="s">
        <v>51</v>
      </c>
      <c r="AA11" s="4">
        <v>6.8698191413107619</v>
      </c>
      <c r="AB11" s="4">
        <v>1.8416175877300001</v>
      </c>
      <c r="AC11" s="4">
        <v>2.0567508552303027</v>
      </c>
      <c r="AD11" s="4">
        <v>0</v>
      </c>
      <c r="AE11" s="4">
        <v>8.9410478449718553</v>
      </c>
      <c r="AF11" s="4">
        <v>9.0759408349133803</v>
      </c>
      <c r="AG11" s="4">
        <v>3.9040735422001966</v>
      </c>
      <c r="AH11" s="4">
        <v>67.310750193643514</v>
      </c>
    </row>
    <row r="12" spans="1:34" x14ac:dyDescent="0.2">
      <c r="A12" s="4" t="s">
        <v>53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 t="s">
        <v>54</v>
      </c>
      <c r="M12" s="4">
        <v>3390</v>
      </c>
      <c r="N12" s="4">
        <v>90</v>
      </c>
      <c r="O12" s="4">
        <v>35</v>
      </c>
      <c r="P12" s="4">
        <v>12</v>
      </c>
      <c r="Q12" s="4">
        <v>1429867.45</v>
      </c>
      <c r="R12" s="4">
        <v>11.590637868421906</v>
      </c>
      <c r="S12" s="4">
        <v>15713.405770428371</v>
      </c>
      <c r="T12" s="4">
        <v>3344.7409055999956</v>
      </c>
      <c r="U12" s="4">
        <v>3296.21636541</v>
      </c>
      <c r="V12" s="4">
        <v>305.93438992109014</v>
      </c>
      <c r="W12" s="4">
        <v>959.98551319635794</v>
      </c>
      <c r="X12" s="4">
        <f t="shared" si="0"/>
        <v>23620.282944555816</v>
      </c>
      <c r="Y12" s="4"/>
      <c r="Z12" s="4" t="s">
        <v>53</v>
      </c>
      <c r="AA12" s="4">
        <v>9.4889427313468602</v>
      </c>
      <c r="AB12" s="4">
        <v>7.1621357802423553</v>
      </c>
      <c r="AC12" s="4">
        <v>0.98588611418844296</v>
      </c>
      <c r="AD12" s="4">
        <v>0</v>
      </c>
      <c r="AE12" s="4">
        <v>2.9107752725882166</v>
      </c>
      <c r="AF12" s="4">
        <v>9.175142797760941</v>
      </c>
      <c r="AG12" s="4">
        <v>19.675100340313239</v>
      </c>
      <c r="AH12" s="4">
        <v>50.602016963559926</v>
      </c>
    </row>
    <row r="13" spans="1:34" x14ac:dyDescent="0.2">
      <c r="A13" s="4" t="s">
        <v>55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 t="s">
        <v>56</v>
      </c>
      <c r="M13" s="4">
        <v>575</v>
      </c>
      <c r="N13" s="4">
        <v>64</v>
      </c>
      <c r="O13" s="4">
        <v>3</v>
      </c>
      <c r="P13" s="4">
        <v>4</v>
      </c>
      <c r="Q13" s="4">
        <v>207311.68</v>
      </c>
      <c r="R13" s="4">
        <v>6.7734084367148366</v>
      </c>
      <c r="S13" s="4">
        <v>1522.64</v>
      </c>
      <c r="T13" s="4">
        <v>853.52371920000007</v>
      </c>
      <c r="U13" s="4">
        <v>265.21281101</v>
      </c>
      <c r="V13" s="4">
        <v>44.356399849731709</v>
      </c>
      <c r="W13" s="4">
        <v>41.439557290172019</v>
      </c>
      <c r="X13" s="4">
        <f t="shared" si="0"/>
        <v>2727.1724873499043</v>
      </c>
      <c r="Y13" s="4"/>
      <c r="Z13" s="4" t="s">
        <v>55</v>
      </c>
      <c r="AA13" s="4">
        <v>5.2074645381003242</v>
      </c>
      <c r="AB13" s="4">
        <v>0.21494776398847884</v>
      </c>
      <c r="AC13" s="4">
        <v>2.4532857834638557</v>
      </c>
      <c r="AD13" s="4">
        <v>0</v>
      </c>
      <c r="AE13" s="4">
        <v>2.1987061376654444</v>
      </c>
      <c r="AF13" s="4">
        <v>5.9129649134130418</v>
      </c>
      <c r="AG13" s="4">
        <v>29.376998564141527</v>
      </c>
      <c r="AH13" s="4">
        <v>54.635632299227332</v>
      </c>
    </row>
    <row r="14" spans="1:34" x14ac:dyDescent="0.2">
      <c r="A14" s="4" t="s">
        <v>57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 t="s">
        <v>58</v>
      </c>
      <c r="M14" s="4">
        <v>592</v>
      </c>
      <c r="N14" s="4">
        <v>279</v>
      </c>
      <c r="O14" s="4">
        <v>5</v>
      </c>
      <c r="P14" s="4">
        <v>3</v>
      </c>
      <c r="Q14" s="4">
        <v>582794.35</v>
      </c>
      <c r="R14" s="4">
        <v>9.1640239386501321</v>
      </c>
      <c r="S14" s="4">
        <v>6931.68</v>
      </c>
      <c r="T14" s="4">
        <v>1360.9190628000026</v>
      </c>
      <c r="U14" s="4">
        <v>1212.4014217600002</v>
      </c>
      <c r="V14" s="4">
        <v>124.69465887674291</v>
      </c>
      <c r="W14" s="4">
        <v>531.54140444579946</v>
      </c>
      <c r="X14" s="4">
        <f t="shared" si="0"/>
        <v>10161.236547882545</v>
      </c>
      <c r="Y14" s="4"/>
      <c r="Z14" s="4" t="s">
        <v>57</v>
      </c>
      <c r="AA14" s="4">
        <v>5.8327535123421859</v>
      </c>
      <c r="AB14" s="4">
        <v>3.2648226880438878</v>
      </c>
      <c r="AC14" s="4">
        <v>0.56769515006482774</v>
      </c>
      <c r="AD14" s="4">
        <v>0</v>
      </c>
      <c r="AE14" s="4">
        <v>4.6261738729132622</v>
      </c>
      <c r="AF14" s="4">
        <v>8.0441616189388956</v>
      </c>
      <c r="AG14" s="4">
        <v>3.3136799910676951</v>
      </c>
      <c r="AH14" s="4">
        <v>74.350713166629234</v>
      </c>
    </row>
    <row r="15" spans="1:34" x14ac:dyDescent="0.2">
      <c r="A15" s="4" t="s">
        <v>59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60</v>
      </c>
      <c r="M15" s="4">
        <v>402</v>
      </c>
      <c r="N15" s="4">
        <v>148</v>
      </c>
      <c r="O15" s="4">
        <v>0</v>
      </c>
      <c r="P15" s="4">
        <v>6</v>
      </c>
      <c r="Q15" s="4">
        <v>124857.15</v>
      </c>
      <c r="R15" s="4">
        <v>5.9965780399012543</v>
      </c>
      <c r="S15" s="4">
        <v>3203.367719729808</v>
      </c>
      <c r="T15" s="4">
        <v>848.26878839999983</v>
      </c>
      <c r="U15" s="4">
        <v>644.08825531000002</v>
      </c>
      <c r="V15" s="4">
        <v>26.714431475823886</v>
      </c>
      <c r="W15" s="4">
        <v>58.822515459396051</v>
      </c>
      <c r="X15" s="4">
        <f t="shared" si="0"/>
        <v>4781.2617103750272</v>
      </c>
      <c r="Y15" s="4"/>
      <c r="Z15" s="4" t="s">
        <v>59</v>
      </c>
      <c r="AA15" s="4">
        <v>3.3155320308485283</v>
      </c>
      <c r="AB15" s="4">
        <v>1.3233307058991906</v>
      </c>
      <c r="AC15" s="4">
        <v>3.7437790492011764</v>
      </c>
      <c r="AD15" s="4">
        <v>0</v>
      </c>
      <c r="AE15" s="4">
        <v>2.7693022567934005</v>
      </c>
      <c r="AF15" s="4">
        <v>10.612066845178196</v>
      </c>
      <c r="AG15" s="4">
        <v>20.945514831939615</v>
      </c>
      <c r="AH15" s="4">
        <v>57.29047428013989</v>
      </c>
    </row>
    <row r="16" spans="1:34" x14ac:dyDescent="0.2">
      <c r="A16" s="4" t="s">
        <v>61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 t="s">
        <v>62</v>
      </c>
      <c r="M16" s="4">
        <v>1244</v>
      </c>
      <c r="N16" s="4">
        <v>81</v>
      </c>
      <c r="O16" s="4">
        <v>8</v>
      </c>
      <c r="P16" s="4">
        <v>1</v>
      </c>
      <c r="Q16" s="4">
        <v>705011.77</v>
      </c>
      <c r="R16" s="4">
        <v>8.9700832995105362</v>
      </c>
      <c r="S16" s="4">
        <v>5773.7328485489725</v>
      </c>
      <c r="T16" s="4">
        <v>577.67111280000006</v>
      </c>
      <c r="U16" s="4">
        <v>1174.51387733</v>
      </c>
      <c r="V16" s="4">
        <v>150.84429381348454</v>
      </c>
      <c r="W16" s="4">
        <v>32.2516074656765</v>
      </c>
      <c r="X16" s="4">
        <f t="shared" si="0"/>
        <v>7709.0137399581336</v>
      </c>
      <c r="Y16" s="4"/>
      <c r="Z16" s="4" t="s">
        <v>61</v>
      </c>
      <c r="AA16" s="4">
        <v>7.8142661802222024</v>
      </c>
      <c r="AB16" s="4">
        <v>0.22427270299775712</v>
      </c>
      <c r="AC16" s="4">
        <v>1.3702026085044048</v>
      </c>
      <c r="AD16" s="4">
        <v>0</v>
      </c>
      <c r="AE16" s="4">
        <v>1.5079795794289199</v>
      </c>
      <c r="AF16" s="4">
        <v>6.5330139123430868</v>
      </c>
      <c r="AG16" s="4">
        <v>20.773986133122101</v>
      </c>
      <c r="AH16" s="4">
        <v>61.776278883381543</v>
      </c>
    </row>
    <row r="17" spans="1:34" x14ac:dyDescent="0.2">
      <c r="A17" s="4" t="s">
        <v>63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64</v>
      </c>
      <c r="M17" s="4">
        <v>225</v>
      </c>
      <c r="N17" s="4">
        <v>128</v>
      </c>
      <c r="O17" s="4">
        <v>3</v>
      </c>
      <c r="P17" s="4">
        <v>1</v>
      </c>
      <c r="Q17" s="4">
        <v>153355.03</v>
      </c>
      <c r="R17" s="4">
        <v>6.8609700337333006</v>
      </c>
      <c r="S17" s="4">
        <v>3323.0400000000004</v>
      </c>
      <c r="T17" s="4">
        <v>621.74633399999971</v>
      </c>
      <c r="U17" s="4">
        <v>568.31316645000004</v>
      </c>
      <c r="V17" s="4">
        <v>32.811836890461755</v>
      </c>
      <c r="W17" s="4">
        <v>134.87747736268241</v>
      </c>
      <c r="X17" s="4">
        <f t="shared" si="0"/>
        <v>4680.7888147031445</v>
      </c>
      <c r="Y17" s="4"/>
      <c r="Z17" s="4" t="s">
        <v>63</v>
      </c>
      <c r="AA17" s="4">
        <v>1.4670645464159875</v>
      </c>
      <c r="AB17" s="4">
        <v>0.21858724100261151</v>
      </c>
      <c r="AC17" s="4">
        <v>2.1281584067965995</v>
      </c>
      <c r="AD17" s="4">
        <v>0</v>
      </c>
      <c r="AE17" s="4">
        <v>1.9279355498575352</v>
      </c>
      <c r="AF17" s="4">
        <v>4.3292546330886061</v>
      </c>
      <c r="AG17" s="4">
        <v>20.989432681196433</v>
      </c>
      <c r="AH17" s="4">
        <v>68.939566941642227</v>
      </c>
    </row>
    <row r="18" spans="1:34" x14ac:dyDescent="0.2">
      <c r="A18" s="4" t="s">
        <v>65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 t="s">
        <v>66</v>
      </c>
      <c r="M18" s="4">
        <v>694</v>
      </c>
      <c r="N18" s="4">
        <v>123</v>
      </c>
      <c r="O18" s="4">
        <v>3</v>
      </c>
      <c r="P18" s="4">
        <v>3</v>
      </c>
      <c r="Q18" s="4">
        <v>736370.27</v>
      </c>
      <c r="R18" s="4">
        <v>12.566324338253237</v>
      </c>
      <c r="S18" s="4">
        <v>3598.0000000000005</v>
      </c>
      <c r="T18" s="4">
        <v>558.81208440000012</v>
      </c>
      <c r="U18" s="4">
        <v>644.08825531000002</v>
      </c>
      <c r="V18" s="4">
        <v>157.55375738392982</v>
      </c>
      <c r="W18" s="4">
        <v>107.98134204791836</v>
      </c>
      <c r="X18" s="4">
        <f t="shared" si="0"/>
        <v>5066.4354391418492</v>
      </c>
      <c r="Y18" s="4"/>
      <c r="Z18" s="4" t="s">
        <v>67</v>
      </c>
      <c r="AA18" s="4">
        <v>15.371729499195544</v>
      </c>
      <c r="AB18" s="4">
        <v>0.73273781117750525</v>
      </c>
      <c r="AC18" s="4">
        <v>3.3379187007947406</v>
      </c>
      <c r="AD18" s="4">
        <v>0</v>
      </c>
      <c r="AE18" s="4">
        <v>1.6548685788903617</v>
      </c>
      <c r="AF18" s="4">
        <v>4.0753367392118029</v>
      </c>
      <c r="AG18" s="4">
        <v>9.1753436615249129</v>
      </c>
      <c r="AH18" s="4">
        <v>65.652065009205145</v>
      </c>
    </row>
    <row r="19" spans="1:34" x14ac:dyDescent="0.2">
      <c r="A19" s="4" t="s">
        <v>68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 t="s">
        <v>69</v>
      </c>
      <c r="M19" s="4">
        <v>45</v>
      </c>
      <c r="N19" s="4">
        <v>27</v>
      </c>
      <c r="O19" s="4">
        <v>0</v>
      </c>
      <c r="P19" s="4"/>
      <c r="Q19" s="4">
        <v>11685.52</v>
      </c>
      <c r="R19" s="4">
        <v>2.39511365266761</v>
      </c>
      <c r="S19" s="4">
        <v>308.92124225963289</v>
      </c>
      <c r="T19" s="4">
        <v>44.479983599999976</v>
      </c>
      <c r="U19" s="4">
        <v>37.887544430000005</v>
      </c>
      <c r="V19" s="4">
        <v>2.5002334531852566</v>
      </c>
      <c r="W19" s="4">
        <v>5.6097237939741515E-2</v>
      </c>
      <c r="X19" s="4">
        <f t="shared" si="0"/>
        <v>393.84510098075788</v>
      </c>
      <c r="Y19" s="4"/>
      <c r="Z19" s="4" t="s">
        <v>68</v>
      </c>
      <c r="AA19" s="4">
        <v>3.8902804288840445</v>
      </c>
      <c r="AB19" s="4">
        <v>0.16349211702526925</v>
      </c>
      <c r="AC19" s="4">
        <v>3.6122959195183366</v>
      </c>
      <c r="AD19" s="4">
        <v>0</v>
      </c>
      <c r="AE19" s="4">
        <v>2.6698790416497</v>
      </c>
      <c r="AF19" s="4">
        <v>6.5698864809688855</v>
      </c>
      <c r="AG19" s="4">
        <v>17.595381603750727</v>
      </c>
      <c r="AH19" s="4">
        <v>65.498784408203036</v>
      </c>
    </row>
    <row r="20" spans="1:34" x14ac:dyDescent="0.2">
      <c r="A20" s="4" t="s">
        <v>70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71</v>
      </c>
      <c r="M20" s="4">
        <v>367</v>
      </c>
      <c r="N20" s="4">
        <v>34</v>
      </c>
      <c r="O20" s="4">
        <v>13</v>
      </c>
      <c r="P20" s="4">
        <v>2</v>
      </c>
      <c r="Q20" s="4">
        <v>288631.31</v>
      </c>
      <c r="R20" s="4">
        <v>10.361549037909247</v>
      </c>
      <c r="S20" s="4">
        <v>1405.0400000000002</v>
      </c>
      <c r="T20" s="4">
        <v>83.192677200000006</v>
      </c>
      <c r="U20" s="4">
        <v>227.32526658</v>
      </c>
      <c r="V20" s="4">
        <v>61.755545059071764</v>
      </c>
      <c r="W20" s="4">
        <v>2.00267483451788</v>
      </c>
      <c r="X20" s="4">
        <f t="shared" si="0"/>
        <v>1779.3161636735899</v>
      </c>
      <c r="Y20" s="4"/>
      <c r="Z20" s="4" t="s">
        <v>70</v>
      </c>
      <c r="AA20" s="4">
        <v>8.280635951439308</v>
      </c>
      <c r="AB20" s="4">
        <v>1.4468873915193692</v>
      </c>
      <c r="AC20" s="4">
        <v>0.25485010388846652</v>
      </c>
      <c r="AD20" s="4">
        <v>0</v>
      </c>
      <c r="AE20" s="4">
        <v>2.6121231772740963</v>
      </c>
      <c r="AF20" s="4">
        <v>12.254546732950569</v>
      </c>
      <c r="AG20" s="4">
        <v>5.1320173989518594</v>
      </c>
      <c r="AH20" s="4">
        <v>70.018939243976334</v>
      </c>
    </row>
    <row r="21" spans="1:34" x14ac:dyDescent="0.2">
      <c r="A21" s="4" t="s">
        <v>72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 t="s">
        <v>73</v>
      </c>
      <c r="M21" s="4">
        <v>553</v>
      </c>
      <c r="N21" s="4">
        <v>59</v>
      </c>
      <c r="O21" s="4">
        <v>0</v>
      </c>
      <c r="P21" s="4">
        <v>7</v>
      </c>
      <c r="Q21" s="4">
        <v>114436.45</v>
      </c>
      <c r="R21" s="4">
        <v>1.7837161490237889</v>
      </c>
      <c r="S21" s="4">
        <v>8488.8566789574325</v>
      </c>
      <c r="T21" s="4">
        <v>867.00507119999918</v>
      </c>
      <c r="U21" s="4">
        <v>1212.4014217600002</v>
      </c>
      <c r="V21" s="4">
        <v>24.484818865892315</v>
      </c>
      <c r="W21" s="4">
        <v>18.914539381886897</v>
      </c>
      <c r="X21" s="4">
        <f t="shared" si="0"/>
        <v>10611.662530165211</v>
      </c>
      <c r="Y21" s="4"/>
      <c r="Z21" s="4" t="s">
        <v>72</v>
      </c>
      <c r="AA21" s="4">
        <v>0.56669332386990334</v>
      </c>
      <c r="AB21" s="4">
        <v>0.62759721809873381</v>
      </c>
      <c r="AC21" s="4">
        <v>6.0110164326548627</v>
      </c>
      <c r="AD21" s="4">
        <v>8.8270948753401676E-2</v>
      </c>
      <c r="AE21" s="4">
        <v>2.3049508724777552</v>
      </c>
      <c r="AF21" s="4">
        <v>6.2819930187325621</v>
      </c>
      <c r="AG21" s="4">
        <v>28.230061833718096</v>
      </c>
      <c r="AH21" s="4">
        <v>55.889416351694685</v>
      </c>
    </row>
    <row r="22" spans="1:34" x14ac:dyDescent="0.2">
      <c r="A22" s="4" t="s">
        <v>74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75</v>
      </c>
      <c r="M22" s="4">
        <v>286</v>
      </c>
      <c r="N22" s="4">
        <v>25</v>
      </c>
      <c r="O22" s="4">
        <v>20</v>
      </c>
      <c r="P22" s="4">
        <v>2</v>
      </c>
      <c r="Q22" s="4">
        <v>311578.68</v>
      </c>
      <c r="R22" s="4">
        <v>3.3232365162930795</v>
      </c>
      <c r="S22" s="4">
        <v>2194.6400000000003</v>
      </c>
      <c r="T22" s="4">
        <v>532.82499120000011</v>
      </c>
      <c r="U22" s="4">
        <v>378.87544430000003</v>
      </c>
      <c r="V22" s="4">
        <v>66.665363546962737</v>
      </c>
      <c r="W22" s="4">
        <v>152.12050662888643</v>
      </c>
      <c r="X22" s="4">
        <f t="shared" si="0"/>
        <v>3325.1263056758498</v>
      </c>
      <c r="Y22" s="4"/>
      <c r="Z22" s="4" t="s">
        <v>74</v>
      </c>
      <c r="AA22" s="4">
        <v>4.7878037899772181</v>
      </c>
      <c r="AB22" s="4">
        <v>0.71065706049372812</v>
      </c>
      <c r="AC22" s="4">
        <v>0.63285020487047283</v>
      </c>
      <c r="AD22" s="4">
        <v>0</v>
      </c>
      <c r="AE22" s="4">
        <v>3.5751009168739953</v>
      </c>
      <c r="AF22" s="4">
        <v>19.911125366847209</v>
      </c>
      <c r="AG22" s="4">
        <v>11.320292226924327</v>
      </c>
      <c r="AH22" s="4">
        <v>59.062170434013062</v>
      </c>
    </row>
    <row r="23" spans="1:34" x14ac:dyDescent="0.2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77</v>
      </c>
      <c r="M23" s="4">
        <v>298</v>
      </c>
      <c r="N23" s="4">
        <v>551</v>
      </c>
      <c r="O23" s="4">
        <v>2</v>
      </c>
      <c r="P23" s="4">
        <v>2</v>
      </c>
      <c r="Q23" s="4">
        <v>102059.94</v>
      </c>
      <c r="R23" s="4">
        <v>2.974675892461585</v>
      </c>
      <c r="S23" s="4">
        <v>3400.32</v>
      </c>
      <c r="T23" s="4">
        <v>289.3601124000005</v>
      </c>
      <c r="U23" s="4">
        <v>606.20071088000009</v>
      </c>
      <c r="V23" s="4">
        <v>21.836741216315588</v>
      </c>
      <c r="W23" s="4">
        <v>9.9879337288764543</v>
      </c>
      <c r="X23" s="4">
        <f t="shared" si="0"/>
        <v>4327.705498225193</v>
      </c>
      <c r="Y23" s="4"/>
      <c r="Z23" s="4" t="s">
        <v>76</v>
      </c>
      <c r="AA23" s="4">
        <v>4.347148895455784</v>
      </c>
      <c r="AB23" s="4">
        <v>0.51870893090769188</v>
      </c>
      <c r="AC23" s="4">
        <v>3.4085412582496222</v>
      </c>
      <c r="AD23" s="4">
        <v>0.17609240937492232</v>
      </c>
      <c r="AE23" s="4">
        <v>2.154743786472705</v>
      </c>
      <c r="AF23" s="4">
        <v>6.0053895460568034</v>
      </c>
      <c r="AG23" s="4">
        <v>24.994318781197901</v>
      </c>
      <c r="AH23" s="4">
        <v>58.395056392284573</v>
      </c>
    </row>
    <row r="24" spans="1:34" x14ac:dyDescent="0.2">
      <c r="A24" s="4" t="s">
        <v>78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79</v>
      </c>
      <c r="M24" s="4">
        <v>340</v>
      </c>
      <c r="N24" s="4">
        <v>143</v>
      </c>
      <c r="O24" s="4">
        <v>1</v>
      </c>
      <c r="P24" s="4"/>
      <c r="Q24" s="4">
        <v>87006.17</v>
      </c>
      <c r="R24" s="4">
        <v>7.4424041537645635</v>
      </c>
      <c r="S24" s="4">
        <v>2522.8000000000002</v>
      </c>
      <c r="T24" s="4">
        <v>370.9398132</v>
      </c>
      <c r="U24" s="4">
        <v>454.65053316000001</v>
      </c>
      <c r="V24" s="4">
        <v>18.615837110160562</v>
      </c>
      <c r="W24" s="4">
        <v>8.4393551181144169</v>
      </c>
      <c r="X24" s="4">
        <f t="shared" si="0"/>
        <v>3375.4455385882752</v>
      </c>
      <c r="Y24" s="4"/>
      <c r="Z24" s="4" t="s">
        <v>78</v>
      </c>
      <c r="AA24" s="4">
        <v>2.6947827048055237</v>
      </c>
      <c r="AB24" s="4">
        <v>0.67849966278276064</v>
      </c>
      <c r="AC24" s="4">
        <v>2.6482826856648556</v>
      </c>
      <c r="AD24" s="4">
        <v>0</v>
      </c>
      <c r="AE24" s="4">
        <v>1.9573662611658125</v>
      </c>
      <c r="AF24" s="4">
        <v>7.7182536156811077</v>
      </c>
      <c r="AG24" s="4">
        <v>30.970344211447415</v>
      </c>
      <c r="AH24" s="4">
        <v>53.332470858452531</v>
      </c>
    </row>
    <row r="25" spans="1:34" x14ac:dyDescent="0.2">
      <c r="A25" s="4" t="s">
        <v>80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81</v>
      </c>
      <c r="M25" s="4">
        <v>0</v>
      </c>
      <c r="N25" s="4">
        <v>9</v>
      </c>
      <c r="O25" s="4">
        <v>0</v>
      </c>
      <c r="P25" s="4"/>
      <c r="Q25" s="4">
        <v>0</v>
      </c>
      <c r="R25" s="4">
        <v>0</v>
      </c>
      <c r="S25" s="4">
        <v>1247.5585145631462</v>
      </c>
      <c r="T25" s="4">
        <v>183.5978796</v>
      </c>
      <c r="U25" s="4">
        <v>265.21281101</v>
      </c>
      <c r="V25" s="4">
        <v>0</v>
      </c>
      <c r="W25" s="4">
        <v>0</v>
      </c>
      <c r="X25" s="4">
        <f t="shared" si="0"/>
        <v>1696.3692051731462</v>
      </c>
      <c r="Y25" s="4"/>
      <c r="Z25" s="4" t="s">
        <v>80</v>
      </c>
      <c r="AA25" s="4">
        <v>1.1052110034388496</v>
      </c>
      <c r="AB25" s="4">
        <v>1.6616143191217236E-2</v>
      </c>
      <c r="AC25" s="4">
        <v>0.23813699372622588</v>
      </c>
      <c r="AD25" s="4">
        <v>0</v>
      </c>
      <c r="AE25" s="4">
        <v>1.9542240790355609</v>
      </c>
      <c r="AF25" s="4">
        <v>21.327639708967318</v>
      </c>
      <c r="AG25" s="4">
        <v>1.5465900216813755</v>
      </c>
      <c r="AH25" s="4">
        <v>73.811582049959455</v>
      </c>
    </row>
    <row r="26" spans="1:34" x14ac:dyDescent="0.2">
      <c r="A26" s="4" t="s">
        <v>82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83</v>
      </c>
      <c r="M26" s="4">
        <v>566</v>
      </c>
      <c r="N26" s="4">
        <v>148</v>
      </c>
      <c r="O26" s="4">
        <v>2</v>
      </c>
      <c r="P26" s="4">
        <v>7</v>
      </c>
      <c r="Q26" s="4">
        <v>329775.13</v>
      </c>
      <c r="R26" s="4">
        <v>5.3939469724230431</v>
      </c>
      <c r="S26" s="4">
        <v>7169.3954943913432</v>
      </c>
      <c r="T26" s="4">
        <v>1288.0965492000005</v>
      </c>
      <c r="U26" s="4">
        <v>1591.2768660600002</v>
      </c>
      <c r="V26" s="4">
        <v>70.55867535672499</v>
      </c>
      <c r="W26" s="4">
        <v>353.52027642981403</v>
      </c>
      <c r="X26" s="4">
        <f t="shared" si="0"/>
        <v>10472.847861437884</v>
      </c>
      <c r="Y26" s="4"/>
      <c r="Z26" s="4" t="s">
        <v>82</v>
      </c>
      <c r="AA26" s="4">
        <v>4.9128430071924294</v>
      </c>
      <c r="AB26" s="4">
        <v>2.4785566463406896</v>
      </c>
      <c r="AC26" s="4">
        <v>6.043415376178368</v>
      </c>
      <c r="AD26" s="4">
        <v>7.8704081632494267E-3</v>
      </c>
      <c r="AE26" s="4">
        <v>5.4116089563080321</v>
      </c>
      <c r="AF26" s="4">
        <v>5.326460112340353</v>
      </c>
      <c r="AG26" s="4">
        <v>31.334457109704161</v>
      </c>
      <c r="AH26" s="4">
        <v>44.48478838377271</v>
      </c>
    </row>
    <row r="27" spans="1:34" x14ac:dyDescent="0.2">
      <c r="A27" s="4" t="s">
        <v>84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85</v>
      </c>
      <c r="M27" s="4">
        <v>1250</v>
      </c>
      <c r="N27" s="4">
        <v>62</v>
      </c>
      <c r="O27" s="4">
        <v>17</v>
      </c>
      <c r="P27" s="4">
        <v>1</v>
      </c>
      <c r="Q27" s="4">
        <v>719294.54</v>
      </c>
      <c r="R27" s="4">
        <v>12.538909439553736</v>
      </c>
      <c r="S27" s="4">
        <v>2468.0120155984569</v>
      </c>
      <c r="T27" s="4">
        <v>700.97086799999954</v>
      </c>
      <c r="U27" s="4">
        <v>416.76298873000007</v>
      </c>
      <c r="V27" s="4">
        <v>153.90023478642806</v>
      </c>
      <c r="W27" s="4">
        <v>26.440357771810667</v>
      </c>
      <c r="X27" s="4">
        <f t="shared" si="0"/>
        <v>3766.086464886695</v>
      </c>
      <c r="Y27" s="4"/>
      <c r="Z27" s="4" t="s">
        <v>84</v>
      </c>
      <c r="AA27" s="4">
        <v>11.542410560630964</v>
      </c>
      <c r="AB27" s="4">
        <v>0.65537990664059254</v>
      </c>
      <c r="AC27" s="4">
        <v>0.57970015837749578</v>
      </c>
      <c r="AD27" s="4">
        <v>0</v>
      </c>
      <c r="AE27" s="4">
        <v>2.9215857958783027</v>
      </c>
      <c r="AF27" s="4">
        <v>8.4219328516271617</v>
      </c>
      <c r="AG27" s="4">
        <v>8.0632197756991797</v>
      </c>
      <c r="AH27" s="4">
        <v>67.815770951146305</v>
      </c>
    </row>
    <row r="28" spans="1:34" x14ac:dyDescent="0.2">
      <c r="A28" s="4" t="s">
        <v>86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 t="s">
        <v>87</v>
      </c>
      <c r="M28" s="4">
        <v>4018</v>
      </c>
      <c r="N28" s="4">
        <v>139</v>
      </c>
      <c r="O28" s="4">
        <v>75</v>
      </c>
      <c r="P28" s="4">
        <v>20</v>
      </c>
      <c r="Q28" s="4">
        <v>2697910.65</v>
      </c>
      <c r="R28" s="4">
        <v>15.042319214383564</v>
      </c>
      <c r="S28" s="4">
        <v>40480.599154343581</v>
      </c>
      <c r="T28" s="4">
        <v>4163.1369048000042</v>
      </c>
      <c r="U28" s="4">
        <v>11707.25122887</v>
      </c>
      <c r="V28" s="4">
        <v>577.24486893478252</v>
      </c>
      <c r="W28" s="4">
        <v>2935.7547079622059</v>
      </c>
      <c r="X28" s="4">
        <f t="shared" si="0"/>
        <v>59863.986864910577</v>
      </c>
      <c r="Y28" s="4"/>
      <c r="Z28" s="4" t="s">
        <v>86</v>
      </c>
      <c r="AA28" s="4">
        <v>7.9933734466424005</v>
      </c>
      <c r="AB28" s="4">
        <v>9.5742192827916952</v>
      </c>
      <c r="AC28" s="4">
        <v>5.2171521607311773</v>
      </c>
      <c r="AD28" s="4">
        <v>0</v>
      </c>
      <c r="AE28" s="4">
        <v>4.2526757032277365</v>
      </c>
      <c r="AF28" s="4">
        <v>7.1131333676068147</v>
      </c>
      <c r="AG28" s="4">
        <v>23.288923609533974</v>
      </c>
      <c r="AH28" s="4">
        <v>42.560522429466197</v>
      </c>
    </row>
    <row r="29" spans="1:34" x14ac:dyDescent="0.2">
      <c r="A29" s="4" t="s">
        <v>88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89</v>
      </c>
      <c r="M29" s="4">
        <v>3</v>
      </c>
      <c r="N29" s="4">
        <v>20</v>
      </c>
      <c r="O29" s="4">
        <v>0</v>
      </c>
      <c r="P29" s="4"/>
      <c r="Q29" s="4">
        <v>1313</v>
      </c>
      <c r="R29" s="4">
        <v>5.3091476654711318E-2</v>
      </c>
      <c r="S29" s="4">
        <v>5433.5536435216027</v>
      </c>
      <c r="T29" s="4">
        <v>167.81403959999997</v>
      </c>
      <c r="U29" s="4">
        <v>795.6384330300001</v>
      </c>
      <c r="V29" s="4">
        <v>0.28092943437966317</v>
      </c>
      <c r="W29" s="4">
        <v>0</v>
      </c>
      <c r="X29" s="4">
        <f t="shared" si="0"/>
        <v>6397.2870455859829</v>
      </c>
      <c r="Y29" s="4"/>
      <c r="Z29" s="4" t="s">
        <v>88</v>
      </c>
      <c r="AA29" s="4">
        <v>1.7096675964949546</v>
      </c>
      <c r="AB29" s="4">
        <v>0.93353711687880148</v>
      </c>
      <c r="AC29" s="4">
        <v>0.47251546789817178</v>
      </c>
      <c r="AD29" s="4">
        <v>43.652023660947656</v>
      </c>
      <c r="AE29" s="4">
        <v>0.84097063358111124</v>
      </c>
      <c r="AF29" s="4">
        <v>13.696173183355349</v>
      </c>
      <c r="AG29" s="4">
        <v>3.7578848564402474</v>
      </c>
      <c r="AH29" s="4">
        <v>34.937227484403707</v>
      </c>
    </row>
    <row r="30" spans="1:34" x14ac:dyDescent="0.2">
      <c r="A30" s="4" t="s">
        <v>90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 t="s">
        <v>91</v>
      </c>
      <c r="M30" s="4">
        <v>93</v>
      </c>
      <c r="N30" s="4">
        <v>11</v>
      </c>
      <c r="O30" s="4">
        <v>1</v>
      </c>
      <c r="P30" s="4">
        <v>1</v>
      </c>
      <c r="Q30" s="4">
        <v>92699.199999999997</v>
      </c>
      <c r="R30" s="4">
        <v>1.1551402940586397</v>
      </c>
      <c r="S30" s="4">
        <v>273.65060135194449</v>
      </c>
      <c r="T30" s="4">
        <v>68.261903999999987</v>
      </c>
      <c r="U30" s="4">
        <v>37.887544430000005</v>
      </c>
      <c r="V30" s="4">
        <v>19.833917611155577</v>
      </c>
      <c r="W30" s="4">
        <v>0</v>
      </c>
      <c r="X30" s="4">
        <f t="shared" si="0"/>
        <v>399.63396739310008</v>
      </c>
      <c r="Y30" s="4"/>
      <c r="Z30" s="4" t="s">
        <v>90</v>
      </c>
      <c r="AA30" s="4">
        <v>3.1928143210277309</v>
      </c>
      <c r="AB30" s="4">
        <v>8.3388021695646339E-2</v>
      </c>
      <c r="AC30" s="4">
        <v>1.6092571628621735</v>
      </c>
      <c r="AD30" s="4">
        <v>1.3635693295072351</v>
      </c>
      <c r="AE30" s="4">
        <v>3.7349521780732275</v>
      </c>
      <c r="AF30" s="4">
        <v>5.0685515646964605</v>
      </c>
      <c r="AG30" s="4">
        <v>30.495608483332106</v>
      </c>
      <c r="AH30" s="4">
        <v>54.451858938805422</v>
      </c>
    </row>
    <row r="31" spans="1:34" x14ac:dyDescent="0.2">
      <c r="A31" s="4" t="s">
        <v>92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93</v>
      </c>
      <c r="M31" s="4">
        <v>2</v>
      </c>
      <c r="N31" s="4">
        <v>12</v>
      </c>
      <c r="O31" s="4">
        <v>0</v>
      </c>
      <c r="P31" s="4">
        <v>1</v>
      </c>
      <c r="Q31" s="4">
        <v>1803</v>
      </c>
      <c r="R31" s="4">
        <v>0.45113346344392735</v>
      </c>
      <c r="S31" s="4">
        <v>1424.0800000000002</v>
      </c>
      <c r="T31" s="4">
        <v>36.359499599999999</v>
      </c>
      <c r="U31" s="4">
        <v>265.21281101</v>
      </c>
      <c r="V31" s="4">
        <v>0.38576981735455651</v>
      </c>
      <c r="W31" s="4">
        <v>0</v>
      </c>
      <c r="X31" s="4">
        <f t="shared" si="0"/>
        <v>1726.0380804273548</v>
      </c>
      <c r="Y31" s="4"/>
      <c r="Z31" s="4" t="s">
        <v>92</v>
      </c>
      <c r="AA31" s="4">
        <v>3.6398405628424566</v>
      </c>
      <c r="AB31" s="4">
        <v>1.3113250781619492</v>
      </c>
      <c r="AC31" s="4">
        <v>4.4967735348652091</v>
      </c>
      <c r="AD31" s="4">
        <v>0</v>
      </c>
      <c r="AE31" s="4">
        <v>2.3915528343696386</v>
      </c>
      <c r="AF31" s="4">
        <v>4.2221030332952907</v>
      </c>
      <c r="AG31" s="4">
        <v>24.957348004421569</v>
      </c>
      <c r="AH31" s="4">
        <v>58.981056952043886</v>
      </c>
    </row>
    <row r="32" spans="1:34" x14ac:dyDescent="0.2">
      <c r="A32" s="4" t="s">
        <v>94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 t="s">
        <v>95</v>
      </c>
      <c r="M32" s="4">
        <v>78</v>
      </c>
      <c r="N32" s="4">
        <v>57</v>
      </c>
      <c r="O32" s="4">
        <v>3</v>
      </c>
      <c r="P32" s="4">
        <v>4</v>
      </c>
      <c r="Q32" s="4">
        <v>71002.66</v>
      </c>
      <c r="R32" s="4">
        <v>0.98857142857142855</v>
      </c>
      <c r="S32" s="4">
        <v>11705.836367360089</v>
      </c>
      <c r="T32" s="4">
        <v>449.29983600000003</v>
      </c>
      <c r="U32" s="4">
        <v>1629.1644104899999</v>
      </c>
      <c r="V32" s="4">
        <v>15.191726666604369</v>
      </c>
      <c r="W32" s="4">
        <v>37.913352460964575</v>
      </c>
      <c r="X32" s="4">
        <f t="shared" si="0"/>
        <v>13837.405692977658</v>
      </c>
      <c r="Y32" s="4"/>
      <c r="Z32" s="4" t="s">
        <v>96</v>
      </c>
      <c r="AA32" s="4">
        <v>6.5321481541296826</v>
      </c>
      <c r="AB32" s="4">
        <v>1.3020830153456269</v>
      </c>
      <c r="AC32" s="4">
        <v>2.6325973871204931</v>
      </c>
      <c r="AD32" s="4">
        <v>2.9682543841991769</v>
      </c>
      <c r="AE32" s="4">
        <v>4.0477289206974305</v>
      </c>
      <c r="AF32" s="4">
        <v>6.7539588602442597</v>
      </c>
      <c r="AG32" s="4">
        <v>12.796875777592136</v>
      </c>
      <c r="AH32" s="4">
        <v>62.96635350067119</v>
      </c>
    </row>
    <row r="33" spans="1:34" x14ac:dyDescent="0.2">
      <c r="A33" s="4" t="s">
        <v>97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 t="s">
        <v>98</v>
      </c>
      <c r="M33" s="4">
        <v>29</v>
      </c>
      <c r="N33" s="4">
        <v>45</v>
      </c>
      <c r="O33" s="4">
        <v>0</v>
      </c>
      <c r="P33" s="4"/>
      <c r="Q33" s="4">
        <v>9751.2800000000007</v>
      </c>
      <c r="R33" s="4">
        <v>0.24671544666079689</v>
      </c>
      <c r="S33" s="4">
        <v>2912.2547386506085</v>
      </c>
      <c r="T33" s="4">
        <v>243.02313360000019</v>
      </c>
      <c r="U33" s="4">
        <v>454.65053316000001</v>
      </c>
      <c r="V33" s="4">
        <v>2.0863835299906492</v>
      </c>
      <c r="W33" s="4">
        <v>0.21090381175065706</v>
      </c>
      <c r="X33" s="4">
        <f t="shared" si="0"/>
        <v>3612.2256927523499</v>
      </c>
      <c r="Y33" s="4"/>
      <c r="Z33" s="4" t="s">
        <v>97</v>
      </c>
      <c r="AA33" s="4">
        <v>3.4561030560486752</v>
      </c>
      <c r="AB33" s="4">
        <v>1.2125204223939687</v>
      </c>
      <c r="AC33" s="4">
        <v>0.47160059519175906</v>
      </c>
      <c r="AD33" s="4">
        <v>0</v>
      </c>
      <c r="AE33" s="4">
        <v>3.1996687750636479</v>
      </c>
      <c r="AF33" s="4">
        <v>10.903382001083054</v>
      </c>
      <c r="AG33" s="4">
        <v>11.161378018471687</v>
      </c>
      <c r="AH33" s="4">
        <v>69.595347131747204</v>
      </c>
    </row>
    <row r="34" spans="1:34" x14ac:dyDescent="0.2">
      <c r="A34" s="4" t="s">
        <v>99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 t="s">
        <v>100</v>
      </c>
      <c r="M34" s="4">
        <v>2182</v>
      </c>
      <c r="N34" s="4">
        <v>112</v>
      </c>
      <c r="O34" s="4">
        <v>10</v>
      </c>
      <c r="P34" s="4">
        <v>11</v>
      </c>
      <c r="Q34" s="4">
        <v>1214167.8</v>
      </c>
      <c r="R34" s="4">
        <v>16.129697257931884</v>
      </c>
      <c r="S34" s="4">
        <v>13733.252986097748</v>
      </c>
      <c r="T34" s="4">
        <v>5916.3296616000116</v>
      </c>
      <c r="U34" s="4">
        <v>2879.45337668</v>
      </c>
      <c r="V34" s="4">
        <v>259.78330030159941</v>
      </c>
      <c r="W34" s="4">
        <v>1817.8786185886443</v>
      </c>
      <c r="X34" s="4">
        <f t="shared" si="0"/>
        <v>24606.697943268002</v>
      </c>
      <c r="Y34" s="4"/>
      <c r="Z34" s="4" t="s">
        <v>99</v>
      </c>
      <c r="AA34" s="4">
        <v>9.1802832426177456</v>
      </c>
      <c r="AB34" s="4">
        <v>12.898061200980621</v>
      </c>
      <c r="AC34" s="4">
        <v>1.7073159712167643</v>
      </c>
      <c r="AD34" s="4">
        <v>0</v>
      </c>
      <c r="AE34" s="4">
        <v>1.142297638320142</v>
      </c>
      <c r="AF34" s="4">
        <v>10.399557975835361</v>
      </c>
      <c r="AG34" s="4">
        <v>13.697971333759526</v>
      </c>
      <c r="AH34" s="4">
        <v>50.974512637269832</v>
      </c>
    </row>
  </sheetData>
  <mergeCells count="4">
    <mergeCell ref="B1:K1"/>
    <mergeCell ref="M1:R1"/>
    <mergeCell ref="S1:X1"/>
    <mergeCell ref="Z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2024-12-11T18:04:16Z</dcterms:created>
  <dcterms:modified xsi:type="dcterms:W3CDTF">2024-12-11T18:04:46Z</dcterms:modified>
</cp:coreProperties>
</file>